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konomi\Adminekonomi\Rutindokument\Forskningsansökan med kalkyl\"/>
    </mc:Choice>
  </mc:AlternateContent>
  <xr:revisionPtr revIDLastSave="0" documentId="13_ncr:1_{B04743F7-AAD7-4847-923C-848FB11A50FA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Godkännande forskningsansökan" sheetId="15" r:id="rId1"/>
    <sheet name="Kalkyl" sheetId="12" r:id="rId2"/>
    <sheet name="RJ" sheetId="17" state="hidden" r:id="rId3"/>
    <sheet name="VR" sheetId="18" state="hidden" r:id="rId4"/>
    <sheet name="Sheet1" sheetId="1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2" l="1"/>
  <c r="N21" i="12"/>
  <c r="L25" i="12" l="1"/>
  <c r="J25" i="12"/>
  <c r="H9" i="17" l="1"/>
  <c r="F9" i="17"/>
  <c r="D9" i="17"/>
  <c r="H18" i="18"/>
  <c r="F18" i="18"/>
  <c r="D18" i="18"/>
  <c r="H9" i="18"/>
  <c r="F9" i="18"/>
  <c r="D9" i="18"/>
  <c r="B3" i="18"/>
  <c r="H18" i="17"/>
  <c r="F18" i="17"/>
  <c r="D18" i="17"/>
  <c r="B3" i="17" l="1"/>
  <c r="D8" i="17" s="1"/>
  <c r="J18" i="18"/>
  <c r="D8" i="18"/>
  <c r="D10" i="18" s="1"/>
  <c r="B1" i="18"/>
  <c r="B2" i="18" s="1"/>
  <c r="L18" i="17"/>
  <c r="F17" i="17"/>
  <c r="D17" i="17"/>
  <c r="H17" i="17"/>
  <c r="B1" i="17"/>
  <c r="B2" i="17" s="1"/>
  <c r="L17" i="17" l="1"/>
  <c r="D11" i="18"/>
  <c r="F8" i="18"/>
  <c r="F8" i="17"/>
  <c r="D10" i="17"/>
  <c r="F10" i="18" l="1"/>
  <c r="H8" i="18"/>
  <c r="H10" i="18" s="1"/>
  <c r="D12" i="18"/>
  <c r="D11" i="17"/>
  <c r="D12" i="17" s="1"/>
  <c r="H8" i="17"/>
  <c r="H10" i="17" s="1"/>
  <c r="F10" i="17"/>
  <c r="L10" i="17" l="1"/>
  <c r="D15" i="18"/>
  <c r="D16" i="18"/>
  <c r="H11" i="18"/>
  <c r="H12" i="18" s="1"/>
  <c r="F11" i="18"/>
  <c r="J10" i="18"/>
  <c r="D22" i="17"/>
  <c r="D16" i="17"/>
  <c r="D15" i="17"/>
  <c r="F11" i="17"/>
  <c r="F12" i="17" s="1"/>
  <c r="H11" i="17"/>
  <c r="H12" i="17" s="1"/>
  <c r="L11" i="17" l="1"/>
  <c r="L12" i="17" s="1"/>
  <c r="L22" i="17" s="1"/>
  <c r="J11" i="18"/>
  <c r="J12" i="18" s="1"/>
  <c r="H16" i="18"/>
  <c r="H15" i="18"/>
  <c r="F12" i="18"/>
  <c r="D14" i="18"/>
  <c r="F22" i="17"/>
  <c r="F16" i="17"/>
  <c r="F15" i="17"/>
  <c r="H16" i="17"/>
  <c r="H22" i="17"/>
  <c r="H15" i="17"/>
  <c r="D14" i="17"/>
  <c r="H14" i="17" l="1"/>
  <c r="H20" i="17" s="1"/>
  <c r="H24" i="17" s="1"/>
  <c r="H25" i="12" s="1"/>
  <c r="L16" i="17"/>
  <c r="F14" i="17"/>
  <c r="F20" i="17" s="1"/>
  <c r="F24" i="17" s="1"/>
  <c r="F25" i="12" s="1"/>
  <c r="H14" i="18"/>
  <c r="H20" i="18" s="1"/>
  <c r="L15" i="17"/>
  <c r="D20" i="18"/>
  <c r="F15" i="18"/>
  <c r="F16" i="18"/>
  <c r="J16" i="18" s="1"/>
  <c r="D20" i="17"/>
  <c r="D24" i="17" s="1"/>
  <c r="D25" i="12" s="1"/>
  <c r="N25" i="12" l="1"/>
  <c r="L14" i="17"/>
  <c r="L20" i="17" s="1"/>
  <c r="L24" i="17" s="1"/>
  <c r="F14" i="18"/>
  <c r="J15" i="18"/>
  <c r="J14" i="18" l="1"/>
  <c r="J20" i="18" s="1"/>
  <c r="F20" i="18"/>
  <c r="J7" i="12" l="1"/>
  <c r="D11" i="12"/>
  <c r="F11" i="12" s="1"/>
  <c r="H11" i="12" s="1"/>
  <c r="J11" i="12" s="1"/>
  <c r="L11" i="12" s="1"/>
  <c r="H7" i="12"/>
  <c r="B9" i="12"/>
  <c r="F7" i="12"/>
  <c r="D7" i="12"/>
  <c r="J13" i="12" l="1"/>
  <c r="J14" i="12" s="1"/>
  <c r="J15" i="12" s="1"/>
  <c r="L13" i="12"/>
  <c r="H3" i="17"/>
  <c r="H3" i="18"/>
  <c r="F3" i="17"/>
  <c r="F3" i="18"/>
  <c r="D3" i="17"/>
  <c r="D3" i="18"/>
  <c r="D13" i="12"/>
  <c r="L14" i="12" l="1"/>
  <c r="L15" i="12" s="1"/>
  <c r="J17" i="12"/>
  <c r="J18" i="12"/>
  <c r="F13" i="12"/>
  <c r="H13" i="12"/>
  <c r="D14" i="12"/>
  <c r="N13" i="12" l="1"/>
  <c r="L18" i="12"/>
  <c r="L17" i="12"/>
  <c r="J19" i="12"/>
  <c r="J23" i="12" s="1"/>
  <c r="F14" i="12"/>
  <c r="L19" i="12" l="1"/>
  <c r="L23" i="12" s="1"/>
  <c r="H14" i="12"/>
  <c r="H15" i="12" s="1"/>
  <c r="D15" i="12"/>
  <c r="N14" i="12" l="1"/>
  <c r="H18" i="12"/>
  <c r="H17" i="12"/>
  <c r="D18" i="12"/>
  <c r="D17" i="12"/>
  <c r="H19" i="12" l="1"/>
  <c r="H23" i="12" s="1"/>
  <c r="F15" i="12"/>
  <c r="N15" i="12" s="1"/>
  <c r="F17" i="12" l="1"/>
  <c r="N17" i="12" s="1"/>
  <c r="F18" i="12"/>
  <c r="N18" i="12" s="1"/>
  <c r="D19" i="12"/>
  <c r="D23" i="12" l="1"/>
  <c r="F19" i="12"/>
  <c r="F23" i="12" s="1"/>
  <c r="N19" i="12" l="1"/>
  <c r="N23" i="12" s="1"/>
</calcChain>
</file>

<file path=xl/sharedStrings.xml><?xml version="1.0" encoding="utf-8"?>
<sst xmlns="http://schemas.openxmlformats.org/spreadsheetml/2006/main" count="105" uniqueCount="71">
  <si>
    <t>TOTAL</t>
  </si>
  <si>
    <t>Lön/månad</t>
  </si>
  <si>
    <t>Lön/år</t>
  </si>
  <si>
    <t>Löneökning</t>
  </si>
  <si>
    <t>LKP</t>
  </si>
  <si>
    <t>OH</t>
  </si>
  <si>
    <t>NAMN</t>
  </si>
  <si>
    <t>Lokalkostnader</t>
  </si>
  <si>
    <t>År 1</t>
  </si>
  <si>
    <t>År 2</t>
  </si>
  <si>
    <t>År 3</t>
  </si>
  <si>
    <t>Lokalpåslag</t>
  </si>
  <si>
    <t>Forskning i % av arbetstid</t>
  </si>
  <si>
    <t>Finansiär</t>
  </si>
  <si>
    <t>INFORMATION OM FORSKNINGSANSÖKAN – FYLLS I AV SÖKANDE</t>
  </si>
  <si>
    <t>Datum</t>
  </si>
  <si>
    <t>Sökandes namn</t>
  </si>
  <si>
    <t>Ämne vid IKE</t>
  </si>
  <si>
    <t>Projekttitel</t>
  </si>
  <si>
    <t>Behöver projektet etikprövas?</t>
  </si>
  <si>
    <t xml:space="preserve">Abstract om max 100 ord </t>
  </si>
  <si>
    <t>År 4</t>
  </si>
  <si>
    <t>Drift*</t>
  </si>
  <si>
    <t>*Specifikation driftskostnader:</t>
  </si>
  <si>
    <t>Ekonomen intygar att kalkylen är korrekt.</t>
  </si>
  <si>
    <t>SIGNATURER VIA EDUSIGN</t>
  </si>
  <si>
    <t>Forskaren intygar att projektinformationen är korrekt.</t>
  </si>
  <si>
    <t>Prefekten beslutar att ansökan kan skickas in.</t>
  </si>
  <si>
    <t>Idéhistoria</t>
  </si>
  <si>
    <t>Litteraturvetenskap</t>
  </si>
  <si>
    <t>Musikvetenskap</t>
  </si>
  <si>
    <t>Konstvetenskap</t>
  </si>
  <si>
    <t>Teatervetenskap</t>
  </si>
  <si>
    <t>Curating</t>
  </si>
  <si>
    <t>Annan</t>
  </si>
  <si>
    <t>Ämnesansvarig intygar att ämnet godkänner projektet.</t>
  </si>
  <si>
    <t xml:space="preserve">Utlysning och deadline </t>
  </si>
  <si>
    <t>Vetenskapsrådet</t>
  </si>
  <si>
    <t>Riksbankens Jubileumsfond</t>
  </si>
  <si>
    <t>LKP (lönekostnadspåslag)</t>
  </si>
  <si>
    <t>OH (indirekta kostnader)</t>
  </si>
  <si>
    <t>Månadslön i kr 2026</t>
  </si>
  <si>
    <t>Total kostnad:</t>
  </si>
  <si>
    <t>Indirekta kostn och lokalkostn:</t>
  </si>
  <si>
    <t>Total lön + LKP:</t>
  </si>
  <si>
    <t xml:space="preserve">Om ja, redogör kort för planerad eller genomförd etikprövning. </t>
  </si>
  <si>
    <t xml:space="preserve">Specificera kort projektets innehåll och upplägg, projekttid, arbetsomfattning och ev. medsökande. </t>
  </si>
  <si>
    <t>Varav sam(med-)finansiering:</t>
  </si>
  <si>
    <t xml:space="preserve">GODKÄNNANDE AV FORSKNINGSANSÖKAN MED KALKYL </t>
  </si>
  <si>
    <t>Blanketten fylls i av sökande och skickas in varje gång en ansökan görs, oavsett om projektet har godkänts tidigare – en blankett per finansiär och ansökan enligt institutionens rutin för forskningsansökningar. Se dokument: IKE Rutin forskningsansökan</t>
  </si>
  <si>
    <t>Berit Wallenbergs Stiftelse</t>
  </si>
  <si>
    <t>Stiftelsen Marcus och Amalia Wallenbergs Minnesfond</t>
  </si>
  <si>
    <t xml:space="preserve">Anders Sandrews Stiftelse </t>
  </si>
  <si>
    <t>Knut och Alice Wallenbergs Stiftelse</t>
  </si>
  <si>
    <t>Olle Engkvists Stiftelse</t>
  </si>
  <si>
    <t>Formas</t>
  </si>
  <si>
    <t>KALKYL</t>
  </si>
  <si>
    <t>Antal månader</t>
  </si>
  <si>
    <t>2026 RJ</t>
  </si>
  <si>
    <t>års arbetstid förskning</t>
  </si>
  <si>
    <t>Total lön+Lkp</t>
  </si>
  <si>
    <t>Indirekta +lokal kostnader</t>
  </si>
  <si>
    <r>
      <t xml:space="preserve">RJ OH (lokal +OH) </t>
    </r>
    <r>
      <rPr>
        <b/>
        <sz val="11"/>
        <color theme="1"/>
        <rFont val="Calibri"/>
        <family val="2"/>
        <scheme val="minor"/>
      </rPr>
      <t>fast belopp</t>
    </r>
  </si>
  <si>
    <t>Drift</t>
  </si>
  <si>
    <t>Total Kostn Projekt ink OH</t>
  </si>
  <si>
    <t xml:space="preserve">Total kostnader med Rj OH </t>
  </si>
  <si>
    <t>Institutionens kostnad SAMFIN</t>
  </si>
  <si>
    <t>VR</t>
  </si>
  <si>
    <t>års arbetstid forskning</t>
  </si>
  <si>
    <t>T.ex: VR Projekt 10 februari 2027; RJ Program 27 januari 2027.</t>
  </si>
  <si>
    <t>År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</si>
</sst>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color rgb="FF000000"/>
      <name val="Segoe UI"/>
      <family val="2"/>
    </font>
    <font>
      <i/>
      <sz val="9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6" fillId="3" borderId="0" xfId="0" applyFont="1" applyFill="1"/>
    <xf numFmtId="10" fontId="2" fillId="3" borderId="0" xfId="1" applyNumberFormat="1" applyFont="1" applyFill="1" applyProtection="1"/>
    <xf numFmtId="9" fontId="2" fillId="3" borderId="0" xfId="1" applyFont="1" applyFill="1" applyProtection="1"/>
    <xf numFmtId="0" fontId="2" fillId="3" borderId="0" xfId="0" applyFont="1" applyFill="1" applyAlignment="1">
      <alignment wrapText="1"/>
    </xf>
    <xf numFmtId="3" fontId="6" fillId="3" borderId="0" xfId="0" applyNumberFormat="1" applyFont="1" applyFill="1"/>
    <xf numFmtId="9" fontId="2" fillId="3" borderId="0" xfId="0" applyNumberFormat="1" applyFont="1" applyFill="1"/>
    <xf numFmtId="3" fontId="2" fillId="3" borderId="0" xfId="0" applyNumberFormat="1" applyFont="1" applyFill="1"/>
    <xf numFmtId="0" fontId="6" fillId="3" borderId="0" xfId="0" applyFont="1" applyFill="1" applyAlignment="1">
      <alignment wrapText="1"/>
    </xf>
    <xf numFmtId="3" fontId="7" fillId="3" borderId="0" xfId="0" applyNumberFormat="1" applyFont="1" applyFill="1"/>
    <xf numFmtId="4" fontId="6" fillId="3" borderId="0" xfId="0" applyNumberFormat="1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/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2" fillId="2" borderId="4" xfId="0" applyFont="1" applyFill="1" applyBorder="1" applyProtection="1">
      <protection locked="0"/>
    </xf>
    <xf numFmtId="0" fontId="9" fillId="2" borderId="3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49" fontId="2" fillId="3" borderId="1" xfId="0" applyNumberFormat="1" applyFont="1" applyFill="1" applyBorder="1"/>
    <xf numFmtId="49" fontId="9" fillId="2" borderId="4" xfId="0" applyNumberFormat="1" applyFont="1" applyFill="1" applyBorder="1" applyProtection="1">
      <protection locked="0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vertical="center"/>
    </xf>
    <xf numFmtId="0" fontId="10" fillId="3" borderId="0" xfId="0" applyFont="1" applyFill="1"/>
    <xf numFmtId="14" fontId="9" fillId="2" borderId="1" xfId="0" applyNumberFormat="1" applyFont="1" applyFill="1" applyBorder="1" applyProtection="1">
      <protection locked="0"/>
    </xf>
    <xf numFmtId="14" fontId="0" fillId="0" borderId="0" xfId="0" applyNumberFormat="1"/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9" fontId="2" fillId="2" borderId="1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164" fontId="2" fillId="2" borderId="1" xfId="2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>
      <alignment horizontal="center" vertical="center"/>
    </xf>
    <xf numFmtId="9" fontId="2" fillId="3" borderId="0" xfId="0" applyNumberFormat="1" applyFont="1" applyFill="1" applyAlignment="1">
      <alignment horizontal="center" vertical="center"/>
    </xf>
    <xf numFmtId="10" fontId="2" fillId="3" borderId="0" xfId="1" applyNumberFormat="1" applyFont="1" applyFill="1" applyAlignment="1" applyProtection="1">
      <alignment horizontal="center" vertical="center"/>
    </xf>
    <xf numFmtId="9" fontId="2" fillId="3" borderId="0" xfId="1" applyFont="1" applyFill="1" applyAlignment="1" applyProtection="1">
      <alignment horizontal="center" vertical="center"/>
    </xf>
    <xf numFmtId="0" fontId="12" fillId="3" borderId="0" xfId="0" applyFont="1" applyFill="1"/>
    <xf numFmtId="0" fontId="14" fillId="0" borderId="0" xfId="0" applyFont="1"/>
    <xf numFmtId="9" fontId="0" fillId="0" borderId="0" xfId="1" applyFont="1"/>
    <xf numFmtId="9" fontId="0" fillId="0" borderId="0" xfId="0" applyNumberFormat="1"/>
    <xf numFmtId="0" fontId="0" fillId="4" borderId="0" xfId="0" applyFill="1"/>
    <xf numFmtId="0" fontId="14" fillId="5" borderId="0" xfId="0" applyFont="1" applyFill="1"/>
    <xf numFmtId="0" fontId="0" fillId="5" borderId="0" xfId="0" applyFill="1"/>
    <xf numFmtId="0" fontId="0" fillId="0" borderId="0" xfId="0" applyAlignment="1">
      <alignment wrapText="1"/>
    </xf>
    <xf numFmtId="3" fontId="14" fillId="0" borderId="0" xfId="0" applyNumberFormat="1" applyFont="1"/>
    <xf numFmtId="9" fontId="0" fillId="4" borderId="0" xfId="0" applyNumberFormat="1" applyFill="1"/>
    <xf numFmtId="3" fontId="0" fillId="0" borderId="0" xfId="0" applyNumberFormat="1"/>
    <xf numFmtId="0" fontId="14" fillId="5" borderId="6" xfId="0" applyFont="1" applyFill="1" applyBorder="1"/>
    <xf numFmtId="0" fontId="0" fillId="0" borderId="7" xfId="0" applyBorder="1"/>
    <xf numFmtId="3" fontId="14" fillId="5" borderId="0" xfId="0" applyNumberFormat="1" applyFont="1" applyFill="1"/>
    <xf numFmtId="3" fontId="14" fillId="5" borderId="8" xfId="0" applyNumberFormat="1" applyFont="1" applyFill="1" applyBorder="1"/>
    <xf numFmtId="0" fontId="0" fillId="6" borderId="0" xfId="0" applyFill="1"/>
    <xf numFmtId="3" fontId="0" fillId="6" borderId="0" xfId="0" applyNumberFormat="1" applyFill="1"/>
    <xf numFmtId="3" fontId="14" fillId="6" borderId="0" xfId="0" applyNumberFormat="1" applyFont="1" applyFill="1"/>
    <xf numFmtId="0" fontId="14" fillId="5" borderId="0" xfId="0" applyFont="1" applyFill="1" applyAlignment="1">
      <alignment wrapText="1"/>
    </xf>
    <xf numFmtId="3" fontId="15" fillId="0" borderId="0" xfId="0" applyNumberFormat="1" applyFont="1"/>
    <xf numFmtId="3" fontId="13" fillId="0" borderId="0" xfId="0" applyNumberFormat="1" applyFont="1"/>
    <xf numFmtId="3" fontId="0" fillId="4" borderId="0" xfId="0" applyNumberFormat="1" applyFill="1"/>
    <xf numFmtId="4" fontId="14" fillId="6" borderId="0" xfId="0" applyNumberFormat="1" applyFont="1" applyFill="1"/>
    <xf numFmtId="0" fontId="0" fillId="7" borderId="0" xfId="0" applyFill="1"/>
    <xf numFmtId="3" fontId="0" fillId="7" borderId="0" xfId="0" applyNumberFormat="1" applyFill="1"/>
    <xf numFmtId="0" fontId="0" fillId="8" borderId="0" xfId="0" applyFill="1"/>
    <xf numFmtId="3" fontId="0" fillId="8" borderId="0" xfId="0" applyNumberFormat="1" applyFill="1"/>
    <xf numFmtId="165" fontId="0" fillId="0" borderId="0" xfId="2" applyNumberFormat="1" applyFont="1"/>
    <xf numFmtId="49" fontId="0" fillId="4" borderId="5" xfId="0" applyNumberFormat="1" applyFill="1" applyBorder="1"/>
    <xf numFmtId="3" fontId="16" fillId="3" borderId="0" xfId="0" applyNumberFormat="1" applyFont="1" applyFill="1"/>
    <xf numFmtId="9" fontId="2" fillId="2" borderId="1" xfId="1" applyFont="1" applyFill="1" applyBorder="1" applyProtection="1">
      <protection locked="0"/>
    </xf>
    <xf numFmtId="3" fontId="16" fillId="3" borderId="1" xfId="0" applyNumberFormat="1" applyFont="1" applyFill="1" applyBorder="1"/>
    <xf numFmtId="3" fontId="6" fillId="3" borderId="1" xfId="0" applyNumberFormat="1" applyFont="1" applyFill="1" applyBorder="1"/>
    <xf numFmtId="0" fontId="0" fillId="0" borderId="0" xfId="0" applyAlignment="1">
      <alignment horizontal="left"/>
    </xf>
    <xf numFmtId="49" fontId="2" fillId="2" borderId="1" xfId="2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left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16</xdr:row>
      <xdr:rowOff>38100</xdr:rowOff>
    </xdr:from>
    <xdr:to>
      <xdr:col>12</xdr:col>
      <xdr:colOff>571500</xdr:colOff>
      <xdr:row>18</xdr:row>
      <xdr:rowOff>152400</xdr:rowOff>
    </xdr:to>
    <xdr:sp macro="" textlink="" fLocksText="0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3714750"/>
          <a:ext cx="7496175" cy="514350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 i="0">
            <a:latin typeface="+mn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9525</xdr:colOff>
      <xdr:row>21</xdr:row>
      <xdr:rowOff>12701</xdr:rowOff>
    </xdr:from>
    <xdr:to>
      <xdr:col>13</xdr:col>
      <xdr:colOff>12700</xdr:colOff>
      <xdr:row>22</xdr:row>
      <xdr:rowOff>66676</xdr:rowOff>
    </xdr:to>
    <xdr:sp macro="" textlink="" fLocksText="0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" y="4794251"/>
          <a:ext cx="7499350" cy="254000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 i="0">
            <a:latin typeface="+mn-lt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12701</xdr:colOff>
      <xdr:row>25</xdr:row>
      <xdr:rowOff>34925</xdr:rowOff>
    </xdr:from>
    <xdr:to>
      <xdr:col>12</xdr:col>
      <xdr:colOff>576263</xdr:colOff>
      <xdr:row>29</xdr:row>
      <xdr:rowOff>66675</xdr:rowOff>
    </xdr:to>
    <xdr:sp macro="" textlink="" fLocksText="0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8926" y="5397500"/>
          <a:ext cx="7478712" cy="831850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>
            <a:effectLst/>
          </a:endParaRPr>
        </a:p>
        <a:p>
          <a:endParaRPr lang="sv-S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13</xdr:row>
          <xdr:rowOff>114300</xdr:rowOff>
        </xdr:from>
        <xdr:to>
          <xdr:col>4</xdr:col>
          <xdr:colOff>28575</xdr:colOff>
          <xdr:row>15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13</xdr:row>
          <xdr:rowOff>104775</xdr:rowOff>
        </xdr:from>
        <xdr:to>
          <xdr:col>2</xdr:col>
          <xdr:colOff>1162050</xdr:colOff>
          <xdr:row>15</xdr:row>
          <xdr:rowOff>142875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28221</xdr:colOff>
      <xdr:row>27</xdr:row>
      <xdr:rowOff>63501</xdr:rowOff>
    </xdr:from>
    <xdr:to>
      <xdr:col>13</xdr:col>
      <xdr:colOff>827617</xdr:colOff>
      <xdr:row>30</xdr:row>
      <xdr:rowOff>34636</xdr:rowOff>
    </xdr:to>
    <xdr:sp macro="" textlink="" fLocksText="0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70676" y="5813137"/>
          <a:ext cx="6289259" cy="542635"/>
        </a:xfrm>
        <a:prstGeom prst="rect">
          <a:avLst/>
        </a:prstGeom>
        <a:solidFill>
          <a:srgbClr val="FFFFCC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F863-FC0C-4E3A-93DC-E7CC3867275E}">
  <sheetPr codeName="Sheet1"/>
  <dimension ref="B1:M30"/>
  <sheetViews>
    <sheetView tabSelected="1" zoomScaleNormal="100" workbookViewId="0">
      <selection activeCell="J6" sqref="J6"/>
    </sheetView>
  </sheetViews>
  <sheetFormatPr defaultColWidth="8.7109375" defaultRowHeight="15" x14ac:dyDescent="0.25"/>
  <cols>
    <col min="1" max="1" width="4.140625" style="2" customWidth="1"/>
    <col min="2" max="2" width="20.5703125" style="2" customWidth="1"/>
    <col min="3" max="3" width="18.140625" style="2" customWidth="1"/>
    <col min="4" max="4" width="6.7109375" style="2" customWidth="1"/>
    <col min="5" max="5" width="3" style="2" customWidth="1"/>
    <col min="6" max="6" width="8.7109375" style="2"/>
    <col min="7" max="7" width="3" style="2" customWidth="1"/>
    <col min="8" max="13" width="8.7109375" style="2"/>
    <col min="14" max="14" width="5.7109375" style="2" customWidth="1"/>
    <col min="15" max="16384" width="8.7109375" style="2"/>
  </cols>
  <sheetData>
    <row r="1" spans="2:13" ht="12.75" customHeight="1" x14ac:dyDescent="0.25"/>
    <row r="2" spans="2:13" ht="20.25" x14ac:dyDescent="0.25">
      <c r="B2" s="29" t="s">
        <v>48</v>
      </c>
      <c r="C2" s="14"/>
      <c r="D2" s="14"/>
      <c r="E2" s="14"/>
      <c r="F2" s="14"/>
      <c r="G2" s="14"/>
      <c r="H2" s="15"/>
      <c r="I2" s="15"/>
      <c r="J2" s="15"/>
      <c r="K2" s="15"/>
      <c r="L2" s="15"/>
      <c r="M2" s="15"/>
    </row>
    <row r="3" spans="2:13" ht="54.6" customHeight="1" x14ac:dyDescent="0.25">
      <c r="B3" s="80" t="s">
        <v>49</v>
      </c>
      <c r="C3" s="80"/>
      <c r="D3" s="80"/>
      <c r="E3" s="80"/>
      <c r="F3" s="80"/>
      <c r="G3" s="80"/>
      <c r="H3" s="80"/>
      <c r="I3" s="80"/>
      <c r="J3" s="80"/>
      <c r="K3" s="15"/>
      <c r="L3" s="15"/>
      <c r="M3" s="15"/>
    </row>
    <row r="4" spans="2:13" ht="12.75" customHeight="1" x14ac:dyDescent="0.25">
      <c r="B4" s="34"/>
      <c r="K4" s="15"/>
      <c r="L4" s="15"/>
      <c r="M4" s="15"/>
    </row>
    <row r="5" spans="2:13" ht="15.75" x14ac:dyDescent="0.25">
      <c r="B5" s="34" t="s">
        <v>14</v>
      </c>
      <c r="K5" s="15"/>
      <c r="L5" s="15"/>
      <c r="M5" s="15"/>
    </row>
    <row r="6" spans="2:13" ht="15.75" x14ac:dyDescent="0.25">
      <c r="B6" s="16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15.75" x14ac:dyDescent="0.25">
      <c r="B7" s="13" t="s">
        <v>15</v>
      </c>
      <c r="C7" s="31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2:13" ht="15.75" x14ac:dyDescent="0.25">
      <c r="B8" s="1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13" ht="15.6" customHeight="1" x14ac:dyDescent="0.25">
      <c r="B9" s="13" t="s">
        <v>16</v>
      </c>
      <c r="C9" s="27"/>
      <c r="D9" s="18"/>
      <c r="E9" s="18"/>
      <c r="F9" s="19"/>
    </row>
    <row r="10" spans="2:13" ht="15.75" x14ac:dyDescent="0.25"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2:13" ht="15.6" customHeight="1" x14ac:dyDescent="0.25">
      <c r="B11" s="13" t="s">
        <v>17</v>
      </c>
      <c r="C11" s="77"/>
      <c r="D11" s="78"/>
      <c r="E11" s="78"/>
      <c r="F11" s="79"/>
    </row>
    <row r="12" spans="2:13" ht="15.75" x14ac:dyDescent="0.25"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2:13" ht="15.75" x14ac:dyDescent="0.25">
      <c r="B13" s="13" t="s">
        <v>18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2:13" ht="12" customHeight="1" x14ac:dyDescent="0.25"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2:13" ht="17.25" customHeight="1" x14ac:dyDescent="0.25">
      <c r="B15" s="13" t="s">
        <v>19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3" ht="20.25" customHeight="1" x14ac:dyDescent="0.25">
      <c r="B16" s="42" t="s">
        <v>45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ht="15.75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ht="15.75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ht="15.75" x14ac:dyDescent="0.2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ht="15.75" x14ac:dyDescent="0.25">
      <c r="B20" s="13" t="s">
        <v>36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ht="15.75" x14ac:dyDescent="0.25">
      <c r="B21" s="42" t="s">
        <v>69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ht="15.75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ht="8.25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ht="14.25" customHeight="1" x14ac:dyDescent="0.25">
      <c r="B24" s="13" t="s">
        <v>20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ht="15.75" x14ac:dyDescent="0.25">
      <c r="B25" s="42" t="s">
        <v>46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ht="15.75" x14ac:dyDescent="0.25">
      <c r="B26" s="13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2:13" ht="15.75" x14ac:dyDescent="0.25">
      <c r="B27" s="13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2:13" ht="15.75" x14ac:dyDescent="0.25">
      <c r="B28" s="1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2:13" ht="15.75" x14ac:dyDescent="0.25">
      <c r="B29" s="13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2:13" ht="14.25" customHeight="1" x14ac:dyDescent="0.25">
      <c r="B30" s="13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</sheetData>
  <sheetProtection algorithmName="SHA-512" hashValue="mEjTcSm70pBHKvbRegCQRnXp188Q6hYlXP9DeC8/ZfEFjrMQqAMq1hTX5K0MnHPGsHM7G6Po2npWkoyGCuRkpA==" saltValue="8XlAN85gErzDA8fQGSrDTQ==" spinCount="100000" sheet="1" objects="1" scenarios="1"/>
  <mergeCells count="2">
    <mergeCell ref="C11:F11"/>
    <mergeCell ref="B3:J3"/>
  </mergeCells>
  <pageMargins left="0.51181102362204722" right="0.5118110236220472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13</xdr:row>
                    <xdr:rowOff>114300</xdr:rowOff>
                  </from>
                  <to>
                    <xdr:col>4</xdr:col>
                    <xdr:colOff>28575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771525</xdr:colOff>
                    <xdr:row>13</xdr:row>
                    <xdr:rowOff>104775</xdr:rowOff>
                  </from>
                  <to>
                    <xdr:col>2</xdr:col>
                    <xdr:colOff>1162050</xdr:colOff>
                    <xdr:row>15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="Välj i rullisten" xr:uid="{19BAB65D-1DB5-470C-B64C-453A805C550D}">
          <x14:formula1>
            <xm:f>Sheet1!$A$1:$A$1852</xm:f>
          </x14:formula1>
          <xm:sqref>C7</xm:sqref>
        </x14:dataValidation>
        <x14:dataValidation type="list" allowBlank="1" showInputMessage="1" showErrorMessage="1" error="Välj i rullisten" xr:uid="{D57F28C0-9B8D-4F4C-B791-441CE89F3225}">
          <x14:formula1>
            <xm:f>Sheet1!$C$1:$C$8</xm:f>
          </x14:formula1>
          <xm:sqref>C11:F11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7"/>
  <sheetViews>
    <sheetView zoomScaleNormal="100" workbookViewId="0">
      <selection activeCell="L15" sqref="L15"/>
    </sheetView>
  </sheetViews>
  <sheetFormatPr defaultColWidth="9.140625" defaultRowHeight="15" x14ac:dyDescent="0.25"/>
  <cols>
    <col min="1" max="1" width="3.5703125" style="2" customWidth="1"/>
    <col min="2" max="2" width="29.42578125" style="2" customWidth="1"/>
    <col min="3" max="3" width="3.140625" style="2" customWidth="1"/>
    <col min="4" max="4" width="11.28515625" style="2" customWidth="1"/>
    <col min="5" max="5" width="4" style="2" customWidth="1"/>
    <col min="6" max="6" width="11.28515625" style="2" customWidth="1"/>
    <col min="7" max="7" width="4" style="2" customWidth="1"/>
    <col min="8" max="8" width="11.28515625" style="2" customWidth="1"/>
    <col min="9" max="9" width="4" style="2" customWidth="1"/>
    <col min="10" max="10" width="11.28515625" style="2" customWidth="1"/>
    <col min="11" max="11" width="3.5703125" style="2" customWidth="1"/>
    <col min="12" max="12" width="10.85546875" style="2" customWidth="1"/>
    <col min="13" max="13" width="3.5703125" style="2" customWidth="1"/>
    <col min="14" max="14" width="10.140625" style="2" bestFit="1" customWidth="1"/>
    <col min="15" max="15" width="3.42578125" style="2" customWidth="1"/>
    <col min="16" max="16384" width="9.140625" style="2"/>
  </cols>
  <sheetData>
    <row r="1" spans="2:15" ht="23.25" customHeight="1" x14ac:dyDescent="0.4">
      <c r="B1" s="30" t="s">
        <v>56</v>
      </c>
      <c r="C1" s="1"/>
      <c r="D1" s="28"/>
      <c r="E1" s="28"/>
      <c r="F1" s="20"/>
      <c r="G1" s="20"/>
      <c r="H1" s="20"/>
      <c r="I1" s="20"/>
      <c r="J1" s="20"/>
      <c r="K1" s="21"/>
      <c r="L1" s="21"/>
      <c r="M1" s="21"/>
    </row>
    <row r="2" spans="2:15" ht="3.75" customHeight="1" x14ac:dyDescent="0.25"/>
    <row r="3" spans="2:15" x14ac:dyDescent="0.25">
      <c r="B3" s="3" t="s">
        <v>13</v>
      </c>
      <c r="D3" s="38" t="s">
        <v>3</v>
      </c>
      <c r="E3" s="38"/>
      <c r="F3" s="38" t="s">
        <v>4</v>
      </c>
      <c r="G3" s="38"/>
      <c r="H3" s="38" t="s">
        <v>5</v>
      </c>
      <c r="I3" s="38"/>
      <c r="J3" s="38" t="s">
        <v>11</v>
      </c>
      <c r="K3" s="3"/>
      <c r="L3" s="3"/>
      <c r="M3" s="3"/>
    </row>
    <row r="4" spans="2:15" x14ac:dyDescent="0.25">
      <c r="B4" s="76"/>
      <c r="D4" s="39">
        <v>0.03</v>
      </c>
      <c r="E4" s="39"/>
      <c r="F4" s="40">
        <v>0.58520000000000005</v>
      </c>
      <c r="G4" s="40"/>
      <c r="H4" s="41">
        <v>0.46</v>
      </c>
      <c r="I4" s="41"/>
      <c r="J4" s="41">
        <v>0.13</v>
      </c>
      <c r="K4" s="5"/>
      <c r="L4" s="5"/>
      <c r="M4" s="5"/>
      <c r="O4" s="3"/>
    </row>
    <row r="5" spans="2:15" ht="7.5" customHeight="1" x14ac:dyDescent="0.25">
      <c r="F5" s="4"/>
      <c r="G5" s="4"/>
      <c r="H5" s="4"/>
      <c r="I5" s="4"/>
      <c r="J5" s="5"/>
      <c r="K5" s="5"/>
      <c r="L5" s="5"/>
      <c r="M5" s="5"/>
      <c r="N5" s="5"/>
      <c r="O5" s="3"/>
    </row>
    <row r="6" spans="2:15" x14ac:dyDescent="0.25">
      <c r="B6" s="3" t="s">
        <v>41</v>
      </c>
      <c r="F6" s="4"/>
      <c r="G6" s="4"/>
      <c r="H6" s="4"/>
      <c r="I6" s="4"/>
      <c r="J6" s="5"/>
      <c r="K6" s="5"/>
      <c r="L6" s="5"/>
      <c r="M6" s="5"/>
      <c r="N6" s="5"/>
      <c r="O6" s="3"/>
    </row>
    <row r="7" spans="2:15" x14ac:dyDescent="0.25">
      <c r="B7" s="37"/>
      <c r="D7" s="24" t="str">
        <f ca="1">"År "&amp;YEAR(TODAY())+1</f>
        <v>År 2027</v>
      </c>
      <c r="E7" s="24"/>
      <c r="F7" s="24" t="str">
        <f ca="1">"År "&amp;YEAR(TODAY())+2</f>
        <v>År 2028</v>
      </c>
      <c r="G7" s="24"/>
      <c r="H7" s="24" t="str">
        <f ca="1">"År "&amp;YEAR(TODAY())+3</f>
        <v>År 2029</v>
      </c>
      <c r="I7" s="24"/>
      <c r="J7" s="24" t="str">
        <f ca="1">"År "&amp;YEAR(TODAY())+4</f>
        <v>År 2030</v>
      </c>
      <c r="L7" s="24" t="str">
        <f ca="1">"År "&amp;YEAR(TODAY())+5</f>
        <v>År 2031</v>
      </c>
      <c r="N7" s="22" t="s">
        <v>0</v>
      </c>
    </row>
    <row r="8" spans="2:15" x14ac:dyDescent="0.25">
      <c r="B8" s="3" t="s">
        <v>16</v>
      </c>
      <c r="D8" s="23"/>
      <c r="E8" s="23"/>
      <c r="F8" s="23"/>
      <c r="G8" s="23"/>
      <c r="H8" s="23"/>
      <c r="I8" s="23"/>
      <c r="J8" s="23"/>
      <c r="L8" s="23"/>
    </row>
    <row r="9" spans="2:15" x14ac:dyDescent="0.25">
      <c r="B9" s="26">
        <f>'Godkännande forskningsansökan'!C9</f>
        <v>0</v>
      </c>
      <c r="D9" s="25" t="s">
        <v>8</v>
      </c>
      <c r="E9" s="25"/>
      <c r="F9" s="25" t="s">
        <v>9</v>
      </c>
      <c r="G9" s="25"/>
      <c r="H9" s="25" t="s">
        <v>10</v>
      </c>
      <c r="I9" s="25"/>
      <c r="J9" s="25" t="s">
        <v>21</v>
      </c>
      <c r="L9" s="25" t="s">
        <v>70</v>
      </c>
    </row>
    <row r="11" spans="2:15" ht="15.95" customHeight="1" x14ac:dyDescent="0.25">
      <c r="B11" s="6" t="s">
        <v>1</v>
      </c>
      <c r="D11" s="7">
        <f>B7+$B$7*D4</f>
        <v>0</v>
      </c>
      <c r="E11" s="7"/>
      <c r="F11" s="7">
        <f>D11+$D$11*D4</f>
        <v>0</v>
      </c>
      <c r="G11" s="7"/>
      <c r="H11" s="7">
        <f>F11+$F$11*D4</f>
        <v>0</v>
      </c>
      <c r="I11" s="7"/>
      <c r="J11" s="7">
        <f>H11+$H$11*D4</f>
        <v>0</v>
      </c>
      <c r="K11" s="7"/>
      <c r="L11" s="7">
        <f>J11+$J$11*D4</f>
        <v>0</v>
      </c>
    </row>
    <row r="12" spans="2:15" ht="15.95" customHeight="1" x14ac:dyDescent="0.25">
      <c r="B12" s="8" t="s">
        <v>12</v>
      </c>
      <c r="D12" s="35"/>
      <c r="E12" s="7"/>
      <c r="F12" s="35"/>
      <c r="G12" s="7"/>
      <c r="H12" s="35"/>
      <c r="I12" s="7"/>
      <c r="J12" s="72"/>
      <c r="K12" s="7"/>
      <c r="L12" s="72"/>
      <c r="N12" s="7"/>
    </row>
    <row r="13" spans="2:15" ht="15.95" customHeight="1" x14ac:dyDescent="0.25">
      <c r="B13" s="2" t="s">
        <v>2</v>
      </c>
      <c r="D13" s="9">
        <f>(D11*D12)*12</f>
        <v>0</v>
      </c>
      <c r="E13" s="9"/>
      <c r="F13" s="9">
        <f>(F11*F12)*12</f>
        <v>0</v>
      </c>
      <c r="G13" s="9"/>
      <c r="H13" s="9">
        <f>(H11*H12)*12</f>
        <v>0</v>
      </c>
      <c r="I13" s="9"/>
      <c r="J13" s="9">
        <f>(J11*J12)*12</f>
        <v>0</v>
      </c>
      <c r="K13" s="7"/>
      <c r="L13" s="9">
        <f>(L11*L12)*12</f>
        <v>0</v>
      </c>
      <c r="N13" s="7">
        <f>SUM(D13:L13)</f>
        <v>0</v>
      </c>
    </row>
    <row r="14" spans="2:15" ht="15.95" customHeight="1" x14ac:dyDescent="0.25">
      <c r="B14" s="2" t="s">
        <v>39</v>
      </c>
      <c r="D14" s="9">
        <f>D13*F4</f>
        <v>0</v>
      </c>
      <c r="E14" s="9"/>
      <c r="F14" s="9">
        <f>F13*F4</f>
        <v>0</v>
      </c>
      <c r="G14" s="9"/>
      <c r="H14" s="9">
        <f>H13*F4</f>
        <v>0</v>
      </c>
      <c r="I14" s="9"/>
      <c r="J14" s="9">
        <f>J13*F4</f>
        <v>0</v>
      </c>
      <c r="K14" s="7"/>
      <c r="L14" s="9">
        <f>L13*F4</f>
        <v>0</v>
      </c>
      <c r="N14" s="7">
        <f>SUM(D14:L14)</f>
        <v>0</v>
      </c>
    </row>
    <row r="15" spans="2:15" ht="15.95" customHeight="1" x14ac:dyDescent="0.25">
      <c r="B15" s="3" t="s">
        <v>44</v>
      </c>
      <c r="D15" s="7">
        <f>SUM(D13:D14)</f>
        <v>0</v>
      </c>
      <c r="E15" s="7"/>
      <c r="F15" s="7">
        <f t="shared" ref="F15" si="0">SUM(F13:F14)</f>
        <v>0</v>
      </c>
      <c r="G15" s="7"/>
      <c r="H15" s="7">
        <f>SUM(H13:H14)</f>
        <v>0</v>
      </c>
      <c r="I15" s="7"/>
      <c r="J15" s="7">
        <f>SUM(J13:J14)</f>
        <v>0</v>
      </c>
      <c r="K15" s="7"/>
      <c r="L15" s="7">
        <f>SUM(L13:L14)</f>
        <v>0</v>
      </c>
      <c r="N15" s="7">
        <f>SUM(D15:L15)</f>
        <v>0</v>
      </c>
    </row>
    <row r="16" spans="2:15" x14ac:dyDescent="0.25">
      <c r="D16" s="9"/>
      <c r="E16" s="9"/>
      <c r="F16" s="9"/>
      <c r="G16" s="9"/>
      <c r="H16" s="9"/>
      <c r="I16" s="9"/>
      <c r="J16" s="9"/>
      <c r="K16" s="7"/>
      <c r="L16" s="9"/>
      <c r="N16" s="7"/>
    </row>
    <row r="17" spans="2:14" ht="15.95" customHeight="1" x14ac:dyDescent="0.25">
      <c r="B17" s="2" t="s">
        <v>40</v>
      </c>
      <c r="D17" s="11">
        <f>D15*H4</f>
        <v>0</v>
      </c>
      <c r="E17" s="11"/>
      <c r="F17" s="11">
        <f>F15*H4</f>
        <v>0</v>
      </c>
      <c r="G17" s="11"/>
      <c r="H17" s="11">
        <f>H15*H4</f>
        <v>0</v>
      </c>
      <c r="I17" s="11"/>
      <c r="J17" s="11">
        <f>J15*H4</f>
        <v>0</v>
      </c>
      <c r="K17" s="7"/>
      <c r="L17" s="11">
        <f>L15*H4</f>
        <v>0</v>
      </c>
      <c r="N17" s="7">
        <f>SUM(D17:L17)</f>
        <v>0</v>
      </c>
    </row>
    <row r="18" spans="2:14" ht="15.95" customHeight="1" x14ac:dyDescent="0.25">
      <c r="B18" s="2" t="s">
        <v>7</v>
      </c>
      <c r="D18" s="11">
        <f>D15*J4</f>
        <v>0</v>
      </c>
      <c r="E18" s="11"/>
      <c r="F18" s="11">
        <f>F15*J4</f>
        <v>0</v>
      </c>
      <c r="G18" s="11"/>
      <c r="H18" s="11">
        <f>H15*J4</f>
        <v>0</v>
      </c>
      <c r="I18" s="11"/>
      <c r="J18" s="11">
        <f>J15*J4</f>
        <v>0</v>
      </c>
      <c r="K18" s="7"/>
      <c r="L18" s="11">
        <f>L15*J4</f>
        <v>0</v>
      </c>
      <c r="N18" s="7">
        <f>SUM(D18:L18)</f>
        <v>0</v>
      </c>
    </row>
    <row r="19" spans="2:14" ht="28.5" customHeight="1" x14ac:dyDescent="0.25">
      <c r="B19" s="10" t="s">
        <v>43</v>
      </c>
      <c r="D19" s="7">
        <f>SUM(D17:D18)</f>
        <v>0</v>
      </c>
      <c r="E19" s="7"/>
      <c r="F19" s="7">
        <f>SUM(F17:F18)</f>
        <v>0</v>
      </c>
      <c r="G19" s="7"/>
      <c r="H19" s="7">
        <f>SUM(H17:H18)</f>
        <v>0</v>
      </c>
      <c r="I19" s="7"/>
      <c r="J19" s="7">
        <f>SUM(J17:J18)</f>
        <v>0</v>
      </c>
      <c r="K19" s="7"/>
      <c r="L19" s="7">
        <f>SUM(L17:L18)</f>
        <v>0</v>
      </c>
      <c r="N19" s="7">
        <f>SUM(D19:L19)</f>
        <v>0</v>
      </c>
    </row>
    <row r="20" spans="2:14" ht="9" customHeight="1" x14ac:dyDescent="0.25">
      <c r="D20" s="9"/>
      <c r="E20" s="9"/>
      <c r="F20" s="9"/>
      <c r="G20" s="9"/>
      <c r="H20" s="9"/>
      <c r="I20" s="9"/>
      <c r="J20" s="9"/>
      <c r="K20" s="7"/>
      <c r="L20" s="9"/>
      <c r="N20" s="7"/>
    </row>
    <row r="21" spans="2:14" x14ac:dyDescent="0.25">
      <c r="B21" s="2" t="s">
        <v>22</v>
      </c>
      <c r="D21" s="36"/>
      <c r="E21" s="11"/>
      <c r="F21" s="36"/>
      <c r="G21" s="11"/>
      <c r="H21" s="36"/>
      <c r="I21" s="11"/>
      <c r="J21" s="36"/>
      <c r="K21" s="7"/>
      <c r="L21" s="36"/>
      <c r="N21" s="7">
        <f>+SUM(D21:L21)</f>
        <v>0</v>
      </c>
    </row>
    <row r="22" spans="2:14" ht="10.5" customHeight="1" x14ac:dyDescent="0.25">
      <c r="D22" s="9"/>
      <c r="E22" s="9"/>
      <c r="F22" s="9"/>
      <c r="G22" s="9"/>
      <c r="H22" s="9"/>
      <c r="I22" s="9"/>
      <c r="J22" s="9"/>
      <c r="K22" s="9"/>
      <c r="L22" s="9"/>
      <c r="N22" s="7"/>
    </row>
    <row r="23" spans="2:14" x14ac:dyDescent="0.25">
      <c r="B23" s="12" t="s">
        <v>42</v>
      </c>
      <c r="D23" s="7">
        <f>D15+D19+D21</f>
        <v>0</v>
      </c>
      <c r="E23" s="7"/>
      <c r="F23" s="7">
        <f>F15+F19+F21</f>
        <v>0</v>
      </c>
      <c r="G23" s="7"/>
      <c r="H23" s="7">
        <f>H15+H19+H21</f>
        <v>0</v>
      </c>
      <c r="I23" s="7"/>
      <c r="J23" s="7">
        <f>J15+J19+J21</f>
        <v>0</v>
      </c>
      <c r="K23" s="7"/>
      <c r="L23" s="7">
        <f>L15+L19+L21</f>
        <v>0</v>
      </c>
      <c r="N23" s="7">
        <f>N15+N21+N19</f>
        <v>0</v>
      </c>
    </row>
    <row r="24" spans="2:14" ht="8.25" customHeight="1" x14ac:dyDescent="0.25">
      <c r="B24" s="12"/>
      <c r="D24" s="7"/>
      <c r="E24" s="7"/>
      <c r="F24" s="7"/>
      <c r="G24" s="7"/>
      <c r="H24" s="7"/>
      <c r="I24" s="7"/>
      <c r="J24" s="7"/>
      <c r="K24" s="7"/>
      <c r="L24" s="7"/>
      <c r="N24" s="7"/>
    </row>
    <row r="25" spans="2:14" x14ac:dyDescent="0.25">
      <c r="B25" s="3" t="s">
        <v>47</v>
      </c>
      <c r="D25" s="73">
        <f>IF($B$4="Vetenskapsrådet",VR!D24,IF($B$4="Riksbankens Jubileumsfond",RJ!D24,0))</f>
        <v>0</v>
      </c>
      <c r="E25" s="71"/>
      <c r="F25" s="73">
        <f>IF($B$4="Vetenskapsrådet",VR!F24,IF($B$4="Riksbankens Jubileumsfond",RJ!F24,0))</f>
        <v>0</v>
      </c>
      <c r="G25" s="71"/>
      <c r="H25" s="73">
        <f>IF($B$4="Vetenskapsrådet",VR!H24,IF($B$4="Riksbankens Jubileumsfond",RJ!H24,0))</f>
        <v>0</v>
      </c>
      <c r="I25" s="71"/>
      <c r="J25" s="74">
        <f>IF($B$4="Vetenskapsrådet",VR!J24,IF($B$4="Riksbankens Jubileumsfond",RJ!J24,0))</f>
        <v>0</v>
      </c>
      <c r="K25" s="9"/>
      <c r="L25" s="74">
        <f>IF($B$4="Vetenskapsrådet",VR!M24,IF($B$4="Riksbankens Jubileumsfond",RJ!M24,0))</f>
        <v>0</v>
      </c>
      <c r="N25" s="7">
        <f>D25+F25+H25+J25+L25</f>
        <v>0</v>
      </c>
    </row>
    <row r="26" spans="2:14" ht="5.25" customHeight="1" x14ac:dyDescent="0.25">
      <c r="B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4" x14ac:dyDescent="0.25">
      <c r="B27" s="3" t="s">
        <v>23</v>
      </c>
    </row>
    <row r="31" spans="2:14" ht="15" customHeight="1" x14ac:dyDescent="0.25"/>
    <row r="32" spans="2:14" x14ac:dyDescent="0.25">
      <c r="B32" s="33" t="s">
        <v>25</v>
      </c>
    </row>
    <row r="33" spans="2:2" x14ac:dyDescent="0.25">
      <c r="B33" s="34" t="s">
        <v>24</v>
      </c>
    </row>
    <row r="34" spans="2:2" x14ac:dyDescent="0.25">
      <c r="B34" s="34" t="s">
        <v>26</v>
      </c>
    </row>
    <row r="35" spans="2:2" x14ac:dyDescent="0.25">
      <c r="B35" s="34" t="s">
        <v>35</v>
      </c>
    </row>
    <row r="36" spans="2:2" x14ac:dyDescent="0.25">
      <c r="B36" s="34" t="s">
        <v>27</v>
      </c>
    </row>
    <row r="37" spans="2:2" ht="10.5" customHeight="1" x14ac:dyDescent="0.25"/>
  </sheetData>
  <sheetProtection algorithmName="SHA-512" hashValue="JoVDVty27hqE21NietO9OetTB54C7rROAYeWIoGFyC16bQCO2VA3WFA3tBdUQL9wyhMEMyWXNiCW91Fae3lC3w==" saltValue="XCQwpwRNAJAF0RmpP04qjQ==" spinCount="100000" sheet="1" objects="1" scenarios="1"/>
  <pageMargins left="0.51181102362204722" right="0.51181102362204722" top="0.55118110236220474" bottom="0.55118110236220474" header="0.31496062992125984" footer="0.31496062992125984"/>
  <pageSetup paperSize="9" orientation="landscape" r:id="rId1"/>
  <ignoredErrors>
    <ignoredError sqref="F7 D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Välj i rullisten" xr:uid="{5AE5E702-A054-484C-B32A-A9A2E5D15FB5}">
          <x14:formula1>
            <xm:f>Sheet1!$F$1:$F$10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BAD4-5911-4FEB-BAC2-E5AE2ED88B99}">
  <dimension ref="B1:L28"/>
  <sheetViews>
    <sheetView workbookViewId="0">
      <selection activeCell="S31" sqref="S31"/>
    </sheetView>
  </sheetViews>
  <sheetFormatPr defaultRowHeight="15" x14ac:dyDescent="0.25"/>
  <cols>
    <col min="2" max="2" width="29.42578125" customWidth="1"/>
    <col min="3" max="3" width="3.5703125" customWidth="1"/>
    <col min="4" max="4" width="11.28515625" customWidth="1"/>
    <col min="5" max="5" width="3.5703125" customWidth="1"/>
    <col min="6" max="6" width="11.28515625" customWidth="1"/>
    <col min="7" max="7" width="3.42578125" customWidth="1"/>
    <col min="8" max="8" width="11.28515625" customWidth="1"/>
    <col min="9" max="9" width="3.28515625" customWidth="1"/>
    <col min="10" max="10" width="11.28515625" customWidth="1"/>
    <col min="11" max="11" width="3.28515625" customWidth="1"/>
    <col min="12" max="12" width="13.140625" customWidth="1"/>
  </cols>
  <sheetData>
    <row r="1" spans="2:12" x14ac:dyDescent="0.25">
      <c r="B1" s="43" t="str">
        <f ca="1">"År "&amp;(YEAR(TODAY()))</f>
        <v>År 2026</v>
      </c>
    </row>
    <row r="2" spans="2:12" x14ac:dyDescent="0.25">
      <c r="B2" s="43" t="str">
        <f ca="1">"Lön "&amp;B1</f>
        <v>Lön År 2026</v>
      </c>
      <c r="C2" s="43" t="s">
        <v>3</v>
      </c>
      <c r="D2">
        <v>1.03</v>
      </c>
      <c r="E2" s="43" t="s">
        <v>57</v>
      </c>
      <c r="F2">
        <v>12</v>
      </c>
      <c r="G2" s="43" t="s">
        <v>4</v>
      </c>
      <c r="H2">
        <v>0.58520000000000005</v>
      </c>
      <c r="I2" s="43" t="s">
        <v>5</v>
      </c>
      <c r="J2" s="44">
        <v>0.46</v>
      </c>
      <c r="K2" s="43" t="s">
        <v>11</v>
      </c>
      <c r="L2" s="45">
        <v>0.13</v>
      </c>
    </row>
    <row r="3" spans="2:12" x14ac:dyDescent="0.25">
      <c r="B3" s="46">
        <f>Kalkyl!B7</f>
        <v>0</v>
      </c>
      <c r="D3" s="46" t="str">
        <f ca="1">Kalkyl!D7</f>
        <v>År 2027</v>
      </c>
      <c r="F3" s="46" t="str">
        <f ca="1">Kalkyl!F7</f>
        <v>År 2028</v>
      </c>
      <c r="H3" s="46" t="str">
        <f ca="1">Kalkyl!H7</f>
        <v>År 2029</v>
      </c>
      <c r="L3" s="43" t="s">
        <v>0</v>
      </c>
    </row>
    <row r="4" spans="2:12" x14ac:dyDescent="0.25">
      <c r="B4" s="47" t="s">
        <v>6</v>
      </c>
      <c r="L4" s="43"/>
    </row>
    <row r="5" spans="2:12" x14ac:dyDescent="0.25">
      <c r="B5" s="70"/>
      <c r="D5" t="s">
        <v>8</v>
      </c>
      <c r="F5" t="s">
        <v>9</v>
      </c>
      <c r="H5" t="s">
        <v>10</v>
      </c>
      <c r="L5" s="43"/>
    </row>
    <row r="6" spans="2:12" x14ac:dyDescent="0.25">
      <c r="B6" s="48" t="s">
        <v>58</v>
      </c>
      <c r="L6" s="43"/>
    </row>
    <row r="7" spans="2:12" x14ac:dyDescent="0.25">
      <c r="L7" s="43"/>
    </row>
    <row r="8" spans="2:12" x14ac:dyDescent="0.25">
      <c r="B8" s="49" t="s">
        <v>1</v>
      </c>
      <c r="D8" s="50">
        <f>$B$3*D2</f>
        <v>0</v>
      </c>
      <c r="E8" s="50"/>
      <c r="F8" s="50">
        <f>D8*D2</f>
        <v>0</v>
      </c>
      <c r="G8" s="50"/>
      <c r="H8" s="50">
        <f>F8*D2</f>
        <v>0</v>
      </c>
      <c r="I8" s="50"/>
      <c r="J8" s="50"/>
      <c r="K8" s="50"/>
      <c r="L8" s="50"/>
    </row>
    <row r="9" spans="2:12" ht="15.75" thickBot="1" x14ac:dyDescent="0.3">
      <c r="B9" s="45" t="s">
        <v>59</v>
      </c>
      <c r="D9" s="51">
        <f>Kalkyl!D12</f>
        <v>0</v>
      </c>
      <c r="E9" s="45"/>
      <c r="F9" s="51">
        <f>Kalkyl!F12</f>
        <v>0</v>
      </c>
      <c r="G9" s="45"/>
      <c r="H9" s="51">
        <f>Kalkyl!H12</f>
        <v>0</v>
      </c>
      <c r="I9" s="52"/>
      <c r="J9" s="50"/>
      <c r="K9" s="50"/>
      <c r="L9" s="50"/>
    </row>
    <row r="10" spans="2:12" ht="15.75" thickBot="1" x14ac:dyDescent="0.3">
      <c r="B10" s="53" t="s">
        <v>2</v>
      </c>
      <c r="C10" s="54"/>
      <c r="D10" s="55">
        <f>(D8*D9)*F2</f>
        <v>0</v>
      </c>
      <c r="E10" s="55"/>
      <c r="F10" s="55">
        <f>(F8*F9)*F2</f>
        <v>0</v>
      </c>
      <c r="G10" s="50"/>
      <c r="H10" s="55">
        <f>(H8*H9)*F2</f>
        <v>0</v>
      </c>
      <c r="I10" s="50"/>
      <c r="J10" s="50"/>
      <c r="K10" s="50"/>
      <c r="L10" s="56">
        <f>SUM(D10:J10)</f>
        <v>0</v>
      </c>
    </row>
    <row r="11" spans="2:12" ht="15.75" thickBot="1" x14ac:dyDescent="0.3">
      <c r="B11" s="47" t="s">
        <v>4</v>
      </c>
      <c r="D11" s="55">
        <f>D10*H2</f>
        <v>0</v>
      </c>
      <c r="E11" s="50"/>
      <c r="F11" s="55">
        <f>F10*H2</f>
        <v>0</v>
      </c>
      <c r="G11" s="50"/>
      <c r="H11" s="55">
        <f>H10*H2</f>
        <v>0</v>
      </c>
      <c r="I11" s="50"/>
      <c r="J11" s="50"/>
      <c r="K11" s="50"/>
      <c r="L11" s="56">
        <f>SUM(D11:J11)</f>
        <v>0</v>
      </c>
    </row>
    <row r="12" spans="2:12" x14ac:dyDescent="0.25">
      <c r="B12" s="57" t="s">
        <v>60</v>
      </c>
      <c r="D12" s="58">
        <f>SUM(D10:D11)</f>
        <v>0</v>
      </c>
      <c r="E12" s="52"/>
      <c r="F12" s="58">
        <f t="shared" ref="F12:H12" si="0">SUM(F10:F11)</f>
        <v>0</v>
      </c>
      <c r="G12" s="52"/>
      <c r="H12" s="58">
        <f t="shared" si="0"/>
        <v>0</v>
      </c>
      <c r="I12" s="52"/>
      <c r="J12" s="50"/>
      <c r="K12" s="50"/>
      <c r="L12" s="59">
        <f>SUM(L10:L11)</f>
        <v>0</v>
      </c>
    </row>
    <row r="13" spans="2:12" x14ac:dyDescent="0.25">
      <c r="D13" s="52"/>
      <c r="E13" s="52"/>
      <c r="F13" s="52"/>
      <c r="G13" s="52"/>
      <c r="H13" s="52"/>
      <c r="I13" s="52"/>
      <c r="J13" s="50"/>
      <c r="K13" s="50"/>
      <c r="L13" s="50"/>
    </row>
    <row r="14" spans="2:12" x14ac:dyDescent="0.25">
      <c r="B14" s="60" t="s">
        <v>61</v>
      </c>
      <c r="D14" s="55">
        <f>SUM(D15:D16)</f>
        <v>0</v>
      </c>
      <c r="E14" s="50"/>
      <c r="F14" s="55">
        <f>SUM(F15:F16)</f>
        <v>0</v>
      </c>
      <c r="G14" s="50"/>
      <c r="H14" s="55">
        <f>SUM(H15:H16)</f>
        <v>0</v>
      </c>
      <c r="I14" s="50"/>
      <c r="J14" s="50"/>
      <c r="K14" s="50"/>
      <c r="L14" s="55">
        <f>SUM(D14:J14)</f>
        <v>0</v>
      </c>
    </row>
    <row r="15" spans="2:12" x14ac:dyDescent="0.25">
      <c r="B15" t="s">
        <v>5</v>
      </c>
      <c r="D15" s="61">
        <f>D12*J2</f>
        <v>0</v>
      </c>
      <c r="E15" s="61"/>
      <c r="F15" s="61">
        <f>F12*J2</f>
        <v>0</v>
      </c>
      <c r="G15" s="61"/>
      <c r="H15" s="61">
        <f>H12*J2</f>
        <v>0</v>
      </c>
      <c r="I15" s="52"/>
      <c r="J15" s="50"/>
      <c r="K15" s="50"/>
      <c r="L15" s="50">
        <f>SUM(D15:J15)</f>
        <v>0</v>
      </c>
    </row>
    <row r="16" spans="2:12" x14ac:dyDescent="0.25">
      <c r="B16" t="s">
        <v>7</v>
      </c>
      <c r="D16" s="61">
        <f>D12*L2</f>
        <v>0</v>
      </c>
      <c r="E16" s="61"/>
      <c r="F16" s="61">
        <f>F12*L2</f>
        <v>0</v>
      </c>
      <c r="G16" s="61"/>
      <c r="H16" s="61">
        <f>H12*L2</f>
        <v>0</v>
      </c>
      <c r="I16" s="62"/>
      <c r="J16" s="50"/>
      <c r="K16" s="50"/>
      <c r="L16" s="50">
        <f>SUM(D16:J16)</f>
        <v>0</v>
      </c>
    </row>
    <row r="17" spans="2:12" x14ac:dyDescent="0.25">
      <c r="B17" t="s">
        <v>62</v>
      </c>
      <c r="D17" s="52">
        <f>170000*D9</f>
        <v>0</v>
      </c>
      <c r="E17" s="52"/>
      <c r="F17" s="52">
        <f>170000*F9</f>
        <v>0</v>
      </c>
      <c r="G17" s="52"/>
      <c r="H17" s="52">
        <f>170000*H9</f>
        <v>0</v>
      </c>
      <c r="I17" s="52"/>
      <c r="J17" s="50"/>
      <c r="K17" s="50"/>
      <c r="L17" s="50">
        <f>SUM(D17:J17)</f>
        <v>0</v>
      </c>
    </row>
    <row r="18" spans="2:12" x14ac:dyDescent="0.25">
      <c r="B18" s="48" t="s">
        <v>63</v>
      </c>
      <c r="D18" s="63">
        <f>Kalkyl!D21</f>
        <v>0</v>
      </c>
      <c r="E18" s="52"/>
      <c r="F18" s="63">
        <f>Kalkyl!F21</f>
        <v>0</v>
      </c>
      <c r="G18" s="52"/>
      <c r="H18" s="63">
        <f>Kalkyl!H21</f>
        <v>0</v>
      </c>
      <c r="I18" s="52"/>
      <c r="J18" s="50"/>
      <c r="K18" s="50"/>
      <c r="L18" s="55">
        <f>D18+F18+H18+J18</f>
        <v>0</v>
      </c>
    </row>
    <row r="19" spans="2:12" x14ac:dyDescent="0.25">
      <c r="D19" s="52"/>
      <c r="E19" s="52"/>
      <c r="F19" s="52"/>
      <c r="G19" s="52"/>
      <c r="H19" s="52"/>
      <c r="I19" s="52"/>
      <c r="J19" s="50"/>
      <c r="K19" s="50"/>
      <c r="L19" s="50"/>
    </row>
    <row r="20" spans="2:12" x14ac:dyDescent="0.25">
      <c r="B20" s="64" t="s">
        <v>64</v>
      </c>
      <c r="D20" s="59">
        <f>D12+D14+D18</f>
        <v>0</v>
      </c>
      <c r="E20" s="50"/>
      <c r="F20" s="59">
        <f>F12+F14+F18</f>
        <v>0</v>
      </c>
      <c r="G20" s="50"/>
      <c r="H20" s="59">
        <f>H12+H14+H18</f>
        <v>0</v>
      </c>
      <c r="I20" s="50"/>
      <c r="J20" s="50"/>
      <c r="K20" s="50"/>
      <c r="L20" s="59">
        <f>L12+L18+L14</f>
        <v>0</v>
      </c>
    </row>
    <row r="21" spans="2:12" x14ac:dyDescent="0.25">
      <c r="D21" s="52"/>
      <c r="E21" s="52"/>
      <c r="F21" s="52"/>
      <c r="G21" s="52"/>
      <c r="H21" s="52"/>
      <c r="I21" s="52"/>
      <c r="J21" s="50"/>
      <c r="K21" s="50"/>
      <c r="L21" s="52"/>
    </row>
    <row r="22" spans="2:12" x14ac:dyDescent="0.25">
      <c r="B22" s="65" t="s">
        <v>65</v>
      </c>
      <c r="D22" s="66">
        <f t="shared" ref="D22:H22" si="1">D12+D17+D18</f>
        <v>0</v>
      </c>
      <c r="E22" s="52"/>
      <c r="F22" s="66">
        <f t="shared" si="1"/>
        <v>0</v>
      </c>
      <c r="G22" s="52"/>
      <c r="H22" s="66">
        <f t="shared" si="1"/>
        <v>0</v>
      </c>
      <c r="I22" s="52"/>
      <c r="J22" s="50"/>
      <c r="K22" s="50"/>
      <c r="L22" s="66">
        <f>L12+L17+L18</f>
        <v>0</v>
      </c>
    </row>
    <row r="23" spans="2:12" x14ac:dyDescent="0.25">
      <c r="D23" s="52"/>
      <c r="E23" s="52"/>
      <c r="F23" s="52"/>
      <c r="G23" s="52"/>
      <c r="H23" s="52"/>
      <c r="I23" s="52"/>
      <c r="J23" s="50"/>
      <c r="K23" s="50"/>
      <c r="L23" s="52"/>
    </row>
    <row r="24" spans="2:12" x14ac:dyDescent="0.25">
      <c r="B24" s="67" t="s">
        <v>66</v>
      </c>
      <c r="D24" s="68">
        <f t="shared" ref="D24:H24" si="2">D20-D22</f>
        <v>0</v>
      </c>
      <c r="E24" s="52"/>
      <c r="F24" s="68">
        <f t="shared" si="2"/>
        <v>0</v>
      </c>
      <c r="G24" s="52"/>
      <c r="H24" s="68">
        <f t="shared" si="2"/>
        <v>0</v>
      </c>
      <c r="I24" s="52"/>
      <c r="J24" s="50"/>
      <c r="K24" s="50"/>
      <c r="L24" s="68">
        <f>L20-L22</f>
        <v>0</v>
      </c>
    </row>
    <row r="25" spans="2:12" x14ac:dyDescent="0.25">
      <c r="D25" s="52"/>
      <c r="E25" s="52"/>
      <c r="F25" s="52"/>
      <c r="G25" s="52"/>
      <c r="H25" s="52"/>
      <c r="I25" s="52"/>
      <c r="J25" s="50"/>
      <c r="K25" s="50"/>
      <c r="L25" s="52"/>
    </row>
    <row r="26" spans="2:12" x14ac:dyDescent="0.25">
      <c r="J26" s="50"/>
      <c r="K26" s="50"/>
    </row>
    <row r="27" spans="2:12" x14ac:dyDescent="0.25">
      <c r="J27" s="50"/>
    </row>
    <row r="28" spans="2:12" x14ac:dyDescent="0.25">
      <c r="J28" s="5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3FCF-B570-4963-BCE8-E406EF099C3F}">
  <dimension ref="B1:L22"/>
  <sheetViews>
    <sheetView workbookViewId="0">
      <selection activeCell="AJ51" sqref="AJ51"/>
    </sheetView>
  </sheetViews>
  <sheetFormatPr defaultRowHeight="15" x14ac:dyDescent="0.25"/>
  <cols>
    <col min="2" max="2" width="29.42578125" customWidth="1"/>
    <col min="3" max="3" width="3.5703125" customWidth="1"/>
    <col min="4" max="4" width="11.28515625" customWidth="1"/>
    <col min="5" max="5" width="3.5703125" customWidth="1"/>
    <col min="6" max="6" width="11.28515625" customWidth="1"/>
    <col min="7" max="7" width="3.42578125" customWidth="1"/>
    <col min="8" max="8" width="11.28515625" customWidth="1"/>
    <col min="9" max="9" width="3.28515625" customWidth="1"/>
    <col min="10" max="10" width="11.28515625" customWidth="1"/>
    <col min="11" max="11" width="3.28515625" customWidth="1"/>
    <col min="12" max="12" width="11.28515625" customWidth="1"/>
  </cols>
  <sheetData>
    <row r="1" spans="2:12" x14ac:dyDescent="0.25">
      <c r="B1" s="43" t="str">
        <f ca="1">"År "&amp;(YEAR(TODAY()))</f>
        <v>År 2026</v>
      </c>
    </row>
    <row r="2" spans="2:12" x14ac:dyDescent="0.25">
      <c r="B2" s="43" t="str">
        <f ca="1">"Lön "&amp;B1</f>
        <v>Lön År 2026</v>
      </c>
      <c r="C2" s="43" t="s">
        <v>3</v>
      </c>
      <c r="D2">
        <v>1.03</v>
      </c>
      <c r="E2" s="43" t="s">
        <v>57</v>
      </c>
      <c r="F2">
        <v>12</v>
      </c>
      <c r="G2" s="43" t="s">
        <v>4</v>
      </c>
      <c r="H2" s="69">
        <v>0.58520000000000005</v>
      </c>
      <c r="I2" s="43" t="s">
        <v>5</v>
      </c>
      <c r="J2" s="44">
        <v>0.46</v>
      </c>
      <c r="K2" s="43" t="s">
        <v>11</v>
      </c>
      <c r="L2" s="44">
        <v>0.13</v>
      </c>
    </row>
    <row r="3" spans="2:12" x14ac:dyDescent="0.25">
      <c r="B3" s="46">
        <f>Kalkyl!B7</f>
        <v>0</v>
      </c>
      <c r="D3" s="46" t="str">
        <f ca="1">Kalkyl!D7</f>
        <v>År 2027</v>
      </c>
      <c r="F3" s="46" t="str">
        <f ca="1">Kalkyl!F7</f>
        <v>År 2028</v>
      </c>
      <c r="H3" s="46" t="str">
        <f ca="1">Kalkyl!H7</f>
        <v>År 2029</v>
      </c>
    </row>
    <row r="4" spans="2:12" x14ac:dyDescent="0.25">
      <c r="B4" s="47" t="s">
        <v>6</v>
      </c>
      <c r="K4" s="43"/>
    </row>
    <row r="5" spans="2:12" x14ac:dyDescent="0.25">
      <c r="B5" s="70"/>
      <c r="D5" t="s">
        <v>8</v>
      </c>
      <c r="F5" t="s">
        <v>9</v>
      </c>
      <c r="H5" t="s">
        <v>10</v>
      </c>
      <c r="K5" s="43"/>
    </row>
    <row r="6" spans="2:12" x14ac:dyDescent="0.25">
      <c r="B6" s="48" t="s">
        <v>67</v>
      </c>
      <c r="K6" s="43"/>
    </row>
    <row r="7" spans="2:12" x14ac:dyDescent="0.25">
      <c r="K7" s="43"/>
    </row>
    <row r="8" spans="2:12" x14ac:dyDescent="0.25">
      <c r="B8" s="49" t="s">
        <v>1</v>
      </c>
      <c r="D8" s="50">
        <f>$B$3*D2</f>
        <v>0</v>
      </c>
      <c r="E8" s="50"/>
      <c r="F8" s="50">
        <f>D8*D2</f>
        <v>0</v>
      </c>
      <c r="G8" s="50"/>
      <c r="H8" s="50">
        <f>F8*D2</f>
        <v>0</v>
      </c>
      <c r="I8" s="50"/>
      <c r="J8" s="43" t="s">
        <v>0</v>
      </c>
    </row>
    <row r="9" spans="2:12" ht="15.75" thickBot="1" x14ac:dyDescent="0.3">
      <c r="B9" s="45" t="s">
        <v>68</v>
      </c>
      <c r="D9" s="51">
        <f>Kalkyl!D12</f>
        <v>0</v>
      </c>
      <c r="E9" s="45"/>
      <c r="F9" s="51">
        <f>Kalkyl!F12</f>
        <v>0</v>
      </c>
      <c r="G9" s="45"/>
      <c r="H9" s="51">
        <f>Kalkyl!H12</f>
        <v>0</v>
      </c>
      <c r="I9" s="52"/>
      <c r="J9" s="50"/>
    </row>
    <row r="10" spans="2:12" ht="15.75" thickBot="1" x14ac:dyDescent="0.3">
      <c r="B10" s="53" t="s">
        <v>2</v>
      </c>
      <c r="C10" s="54"/>
      <c r="D10" s="55">
        <f>(D8*D9)*F2</f>
        <v>0</v>
      </c>
      <c r="E10" s="55"/>
      <c r="F10" s="55">
        <f>(F8*F9)*F2</f>
        <v>0</v>
      </c>
      <c r="G10" s="50"/>
      <c r="H10" s="55">
        <f>(H8*H9)*F2</f>
        <v>0</v>
      </c>
      <c r="I10" s="50"/>
      <c r="J10" s="56">
        <f>SUM(D10:I10)</f>
        <v>0</v>
      </c>
    </row>
    <row r="11" spans="2:12" ht="15.75" thickBot="1" x14ac:dyDescent="0.3">
      <c r="B11" s="47" t="s">
        <v>4</v>
      </c>
      <c r="D11" s="55">
        <f>D10*H2</f>
        <v>0</v>
      </c>
      <c r="E11" s="50"/>
      <c r="F11" s="55">
        <f>F10*H2</f>
        <v>0</v>
      </c>
      <c r="G11" s="50"/>
      <c r="H11" s="55">
        <f>H10*H2</f>
        <v>0</v>
      </c>
      <c r="I11" s="50"/>
      <c r="J11" s="56">
        <f>SUM(D11:I11)</f>
        <v>0</v>
      </c>
    </row>
    <row r="12" spans="2:12" x14ac:dyDescent="0.25">
      <c r="B12" s="57" t="s">
        <v>60</v>
      </c>
      <c r="D12" s="58">
        <f>SUM(D10:D11)</f>
        <v>0</v>
      </c>
      <c r="E12" s="52"/>
      <c r="F12" s="58">
        <f t="shared" ref="F12:H12" si="0">SUM(F10:F11)</f>
        <v>0</v>
      </c>
      <c r="G12" s="52"/>
      <c r="H12" s="58">
        <f t="shared" si="0"/>
        <v>0</v>
      </c>
      <c r="I12" s="52"/>
      <c r="J12" s="59">
        <f>SUM(J10:J11)</f>
        <v>0</v>
      </c>
    </row>
    <row r="13" spans="2:12" x14ac:dyDescent="0.25">
      <c r="D13" s="52"/>
      <c r="E13" s="52"/>
      <c r="F13" s="52"/>
      <c r="G13" s="52"/>
      <c r="H13" s="52"/>
      <c r="I13" s="52"/>
      <c r="J13" s="50"/>
    </row>
    <row r="14" spans="2:12" x14ac:dyDescent="0.25">
      <c r="B14" s="60" t="s">
        <v>61</v>
      </c>
      <c r="D14" s="55">
        <f>SUM(D15:D16)</f>
        <v>0</v>
      </c>
      <c r="E14" s="50"/>
      <c r="F14" s="55">
        <f>SUM(F15:F16)</f>
        <v>0</v>
      </c>
      <c r="G14" s="50"/>
      <c r="H14" s="55">
        <f>SUM(H15:H16)</f>
        <v>0</v>
      </c>
      <c r="I14" s="55"/>
      <c r="J14" s="55">
        <f>SUM(D14:I14)</f>
        <v>0</v>
      </c>
    </row>
    <row r="15" spans="2:12" x14ac:dyDescent="0.25">
      <c r="B15" t="s">
        <v>5</v>
      </c>
      <c r="D15" s="61">
        <f>D12*J2</f>
        <v>0</v>
      </c>
      <c r="E15" s="61"/>
      <c r="F15" s="61">
        <f>F12*J2</f>
        <v>0</v>
      </c>
      <c r="G15" s="61"/>
      <c r="H15" s="61">
        <f>H12*J2</f>
        <v>0</v>
      </c>
      <c r="I15" s="52"/>
      <c r="J15" s="50">
        <f>SUM(D15:I15)</f>
        <v>0</v>
      </c>
    </row>
    <row r="16" spans="2:12" x14ac:dyDescent="0.25">
      <c r="B16" t="s">
        <v>7</v>
      </c>
      <c r="D16" s="61">
        <f>D12*L2</f>
        <v>0</v>
      </c>
      <c r="E16" s="61"/>
      <c r="F16" s="61">
        <f>F12*L2</f>
        <v>0</v>
      </c>
      <c r="G16" s="61"/>
      <c r="H16" s="61">
        <f>H12*L2</f>
        <v>0</v>
      </c>
      <c r="I16" s="62"/>
      <c r="J16" s="50">
        <f>SUM(D16:I16)</f>
        <v>0</v>
      </c>
    </row>
    <row r="17" spans="2:12" x14ac:dyDescent="0.25">
      <c r="D17" s="52"/>
      <c r="E17" s="52"/>
      <c r="F17" s="52"/>
      <c r="G17" s="52"/>
      <c r="H17" s="52"/>
      <c r="I17" s="52"/>
      <c r="J17" s="50"/>
    </row>
    <row r="18" spans="2:12" x14ac:dyDescent="0.25">
      <c r="B18" s="48" t="s">
        <v>63</v>
      </c>
      <c r="D18" s="63">
        <f>Kalkyl!D21</f>
        <v>0</v>
      </c>
      <c r="E18" s="52"/>
      <c r="F18" s="63">
        <f>Kalkyl!F21</f>
        <v>0</v>
      </c>
      <c r="G18" s="52"/>
      <c r="H18" s="63">
        <f>Kalkyl!H21</f>
        <v>0</v>
      </c>
      <c r="I18" s="52"/>
      <c r="J18" s="55">
        <f>+SUM(D18:I18)</f>
        <v>0</v>
      </c>
    </row>
    <row r="19" spans="2:12" x14ac:dyDescent="0.25">
      <c r="D19" s="52"/>
      <c r="E19" s="52"/>
      <c r="F19" s="52"/>
      <c r="G19" s="52"/>
      <c r="H19" s="52"/>
      <c r="I19" s="52"/>
      <c r="J19" s="50"/>
    </row>
    <row r="20" spans="2:12" x14ac:dyDescent="0.25">
      <c r="B20" s="64" t="s">
        <v>64</v>
      </c>
      <c r="D20" s="59">
        <f>D12+D14+D18</f>
        <v>0</v>
      </c>
      <c r="E20" s="50"/>
      <c r="F20" s="59">
        <f>F12+F14+F18</f>
        <v>0</v>
      </c>
      <c r="G20" s="50"/>
      <c r="H20" s="59">
        <f>H12+H14+H18</f>
        <v>0</v>
      </c>
      <c r="I20" s="50"/>
      <c r="J20" s="59">
        <f>J12+J18+J14</f>
        <v>0</v>
      </c>
    </row>
    <row r="21" spans="2:12" x14ac:dyDescent="0.25">
      <c r="D21" s="52"/>
      <c r="E21" s="52"/>
      <c r="F21" s="52"/>
      <c r="G21" s="52"/>
      <c r="H21" s="52"/>
      <c r="I21" s="52"/>
      <c r="J21" s="52"/>
    </row>
    <row r="22" spans="2:12" x14ac:dyDescent="0.25">
      <c r="D22" s="52"/>
      <c r="E22" s="52"/>
      <c r="F22" s="52"/>
      <c r="G22" s="52"/>
      <c r="H22" s="52"/>
      <c r="I22" s="52"/>
      <c r="J22" s="52"/>
      <c r="K22" s="52"/>
      <c r="L22" s="5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6F45-2609-4DAA-B234-FBA803F774B7}">
  <dimension ref="A1:F1852"/>
  <sheetViews>
    <sheetView workbookViewId="0">
      <selection activeCell="F26" sqref="F26"/>
    </sheetView>
  </sheetViews>
  <sheetFormatPr defaultRowHeight="15" x14ac:dyDescent="0.25"/>
  <cols>
    <col min="1" max="1" width="10.42578125" bestFit="1" customWidth="1"/>
    <col min="6" max="6" width="50.5703125" style="75" bestFit="1" customWidth="1"/>
  </cols>
  <sheetData>
    <row r="1" spans="1:6" x14ac:dyDescent="0.25">
      <c r="A1" s="32"/>
    </row>
    <row r="2" spans="1:6" x14ac:dyDescent="0.25">
      <c r="A2" s="32">
        <v>46143</v>
      </c>
      <c r="C2" t="s">
        <v>28</v>
      </c>
      <c r="F2" s="75" t="s">
        <v>37</v>
      </c>
    </row>
    <row r="3" spans="1:6" x14ac:dyDescent="0.25">
      <c r="A3" s="32">
        <v>46144</v>
      </c>
      <c r="C3" t="s">
        <v>29</v>
      </c>
      <c r="F3" s="75" t="s">
        <v>38</v>
      </c>
    </row>
    <row r="4" spans="1:6" x14ac:dyDescent="0.25">
      <c r="A4" s="32">
        <v>46145</v>
      </c>
      <c r="C4" t="s">
        <v>30</v>
      </c>
      <c r="F4" s="75" t="s">
        <v>50</v>
      </c>
    </row>
    <row r="5" spans="1:6" x14ac:dyDescent="0.25">
      <c r="A5" s="32">
        <v>46146</v>
      </c>
      <c r="C5" t="s">
        <v>31</v>
      </c>
      <c r="F5" s="75" t="s">
        <v>53</v>
      </c>
    </row>
    <row r="6" spans="1:6" x14ac:dyDescent="0.25">
      <c r="A6" s="32">
        <v>46147</v>
      </c>
      <c r="C6" t="s">
        <v>32</v>
      </c>
      <c r="F6" s="75" t="s">
        <v>51</v>
      </c>
    </row>
    <row r="7" spans="1:6" x14ac:dyDescent="0.25">
      <c r="A7" s="32">
        <v>46148</v>
      </c>
      <c r="C7" t="s">
        <v>33</v>
      </c>
      <c r="F7" s="75" t="s">
        <v>54</v>
      </c>
    </row>
    <row r="8" spans="1:6" x14ac:dyDescent="0.25">
      <c r="A8" s="32">
        <v>46149</v>
      </c>
      <c r="C8" t="s">
        <v>34</v>
      </c>
      <c r="F8" s="75" t="s">
        <v>52</v>
      </c>
    </row>
    <row r="9" spans="1:6" x14ac:dyDescent="0.25">
      <c r="A9" s="32">
        <v>46150</v>
      </c>
      <c r="F9" s="75" t="s">
        <v>55</v>
      </c>
    </row>
    <row r="10" spans="1:6" x14ac:dyDescent="0.25">
      <c r="A10" s="32">
        <v>46151</v>
      </c>
      <c r="F10" s="75" t="s">
        <v>34</v>
      </c>
    </row>
    <row r="11" spans="1:6" x14ac:dyDescent="0.25">
      <c r="A11" s="32">
        <v>46152</v>
      </c>
    </row>
    <row r="12" spans="1:6" x14ac:dyDescent="0.25">
      <c r="A12" s="32">
        <v>46153</v>
      </c>
    </row>
    <row r="13" spans="1:6" x14ac:dyDescent="0.25">
      <c r="A13" s="32">
        <v>46154</v>
      </c>
    </row>
    <row r="14" spans="1:6" x14ac:dyDescent="0.25">
      <c r="A14" s="32">
        <v>46155</v>
      </c>
    </row>
    <row r="15" spans="1:6" x14ac:dyDescent="0.25">
      <c r="A15" s="32">
        <v>46156</v>
      </c>
    </row>
    <row r="16" spans="1:6" x14ac:dyDescent="0.25">
      <c r="A16" s="32">
        <v>46157</v>
      </c>
    </row>
    <row r="17" spans="1:1" x14ac:dyDescent="0.25">
      <c r="A17" s="32">
        <v>46158</v>
      </c>
    </row>
    <row r="18" spans="1:1" x14ac:dyDescent="0.25">
      <c r="A18" s="32">
        <v>46159</v>
      </c>
    </row>
    <row r="19" spans="1:1" x14ac:dyDescent="0.25">
      <c r="A19" s="32">
        <v>46160</v>
      </c>
    </row>
    <row r="20" spans="1:1" x14ac:dyDescent="0.25">
      <c r="A20" s="32">
        <v>46161</v>
      </c>
    </row>
    <row r="21" spans="1:1" x14ac:dyDescent="0.25">
      <c r="A21" s="32">
        <v>46162</v>
      </c>
    </row>
    <row r="22" spans="1:1" x14ac:dyDescent="0.25">
      <c r="A22" s="32">
        <v>46163</v>
      </c>
    </row>
    <row r="23" spans="1:1" x14ac:dyDescent="0.25">
      <c r="A23" s="32">
        <v>46164</v>
      </c>
    </row>
    <row r="24" spans="1:1" x14ac:dyDescent="0.25">
      <c r="A24" s="32">
        <v>46165</v>
      </c>
    </row>
    <row r="25" spans="1:1" x14ac:dyDescent="0.25">
      <c r="A25" s="32">
        <v>46166</v>
      </c>
    </row>
    <row r="26" spans="1:1" x14ac:dyDescent="0.25">
      <c r="A26" s="32">
        <v>46167</v>
      </c>
    </row>
    <row r="27" spans="1:1" x14ac:dyDescent="0.25">
      <c r="A27" s="32">
        <v>46168</v>
      </c>
    </row>
    <row r="28" spans="1:1" x14ac:dyDescent="0.25">
      <c r="A28" s="32">
        <v>46169</v>
      </c>
    </row>
    <row r="29" spans="1:1" x14ac:dyDescent="0.25">
      <c r="A29" s="32">
        <v>46170</v>
      </c>
    </row>
    <row r="30" spans="1:1" x14ac:dyDescent="0.25">
      <c r="A30" s="32">
        <v>46171</v>
      </c>
    </row>
    <row r="31" spans="1:1" x14ac:dyDescent="0.25">
      <c r="A31" s="32">
        <v>46172</v>
      </c>
    </row>
    <row r="32" spans="1:1" x14ac:dyDescent="0.25">
      <c r="A32" s="32">
        <v>46173</v>
      </c>
    </row>
    <row r="33" spans="1:1" x14ac:dyDescent="0.25">
      <c r="A33" s="32">
        <v>46174</v>
      </c>
    </row>
    <row r="34" spans="1:1" x14ac:dyDescent="0.25">
      <c r="A34" s="32">
        <v>46175</v>
      </c>
    </row>
    <row r="35" spans="1:1" x14ac:dyDescent="0.25">
      <c r="A35" s="32">
        <v>46176</v>
      </c>
    </row>
    <row r="36" spans="1:1" x14ac:dyDescent="0.25">
      <c r="A36" s="32">
        <v>46177</v>
      </c>
    </row>
    <row r="37" spans="1:1" x14ac:dyDescent="0.25">
      <c r="A37" s="32">
        <v>46178</v>
      </c>
    </row>
    <row r="38" spans="1:1" x14ac:dyDescent="0.25">
      <c r="A38" s="32">
        <v>46179</v>
      </c>
    </row>
    <row r="39" spans="1:1" x14ac:dyDescent="0.25">
      <c r="A39" s="32">
        <v>46180</v>
      </c>
    </row>
    <row r="40" spans="1:1" x14ac:dyDescent="0.25">
      <c r="A40" s="32">
        <v>46181</v>
      </c>
    </row>
    <row r="41" spans="1:1" x14ac:dyDescent="0.25">
      <c r="A41" s="32">
        <v>46182</v>
      </c>
    </row>
    <row r="42" spans="1:1" x14ac:dyDescent="0.25">
      <c r="A42" s="32">
        <v>46183</v>
      </c>
    </row>
    <row r="43" spans="1:1" x14ac:dyDescent="0.25">
      <c r="A43" s="32">
        <v>46184</v>
      </c>
    </row>
    <row r="44" spans="1:1" x14ac:dyDescent="0.25">
      <c r="A44" s="32">
        <v>46185</v>
      </c>
    </row>
    <row r="45" spans="1:1" x14ac:dyDescent="0.25">
      <c r="A45" s="32">
        <v>46186</v>
      </c>
    </row>
    <row r="46" spans="1:1" x14ac:dyDescent="0.25">
      <c r="A46" s="32">
        <v>46187</v>
      </c>
    </row>
    <row r="47" spans="1:1" x14ac:dyDescent="0.25">
      <c r="A47" s="32">
        <v>46188</v>
      </c>
    </row>
    <row r="48" spans="1:1" x14ac:dyDescent="0.25">
      <c r="A48" s="32">
        <v>46189</v>
      </c>
    </row>
    <row r="49" spans="1:1" x14ac:dyDescent="0.25">
      <c r="A49" s="32">
        <v>46190</v>
      </c>
    </row>
    <row r="50" spans="1:1" x14ac:dyDescent="0.25">
      <c r="A50" s="32">
        <v>46191</v>
      </c>
    </row>
    <row r="51" spans="1:1" x14ac:dyDescent="0.25">
      <c r="A51" s="32">
        <v>46192</v>
      </c>
    </row>
    <row r="52" spans="1:1" x14ac:dyDescent="0.25">
      <c r="A52" s="32">
        <v>46193</v>
      </c>
    </row>
    <row r="53" spans="1:1" x14ac:dyDescent="0.25">
      <c r="A53" s="32">
        <v>46194</v>
      </c>
    </row>
    <row r="54" spans="1:1" x14ac:dyDescent="0.25">
      <c r="A54" s="32">
        <v>46195</v>
      </c>
    </row>
    <row r="55" spans="1:1" x14ac:dyDescent="0.25">
      <c r="A55" s="32">
        <v>46196</v>
      </c>
    </row>
    <row r="56" spans="1:1" x14ac:dyDescent="0.25">
      <c r="A56" s="32">
        <v>46197</v>
      </c>
    </row>
    <row r="57" spans="1:1" x14ac:dyDescent="0.25">
      <c r="A57" s="32">
        <v>46198</v>
      </c>
    </row>
    <row r="58" spans="1:1" x14ac:dyDescent="0.25">
      <c r="A58" s="32">
        <v>46199</v>
      </c>
    </row>
    <row r="59" spans="1:1" x14ac:dyDescent="0.25">
      <c r="A59" s="32">
        <v>46200</v>
      </c>
    </row>
    <row r="60" spans="1:1" x14ac:dyDescent="0.25">
      <c r="A60" s="32">
        <v>46201</v>
      </c>
    </row>
    <row r="61" spans="1:1" x14ac:dyDescent="0.25">
      <c r="A61" s="32">
        <v>46202</v>
      </c>
    </row>
    <row r="62" spans="1:1" x14ac:dyDescent="0.25">
      <c r="A62" s="32">
        <v>46203</v>
      </c>
    </row>
    <row r="63" spans="1:1" x14ac:dyDescent="0.25">
      <c r="A63" s="32">
        <v>46204</v>
      </c>
    </row>
    <row r="64" spans="1:1" x14ac:dyDescent="0.25">
      <c r="A64" s="32">
        <v>46205</v>
      </c>
    </row>
    <row r="65" spans="1:1" x14ac:dyDescent="0.25">
      <c r="A65" s="32">
        <v>46206</v>
      </c>
    </row>
    <row r="66" spans="1:1" x14ac:dyDescent="0.25">
      <c r="A66" s="32">
        <v>46207</v>
      </c>
    </row>
    <row r="67" spans="1:1" x14ac:dyDescent="0.25">
      <c r="A67" s="32">
        <v>46208</v>
      </c>
    </row>
    <row r="68" spans="1:1" x14ac:dyDescent="0.25">
      <c r="A68" s="32">
        <v>46209</v>
      </c>
    </row>
    <row r="69" spans="1:1" x14ac:dyDescent="0.25">
      <c r="A69" s="32">
        <v>46210</v>
      </c>
    </row>
    <row r="70" spans="1:1" x14ac:dyDescent="0.25">
      <c r="A70" s="32">
        <v>46211</v>
      </c>
    </row>
    <row r="71" spans="1:1" x14ac:dyDescent="0.25">
      <c r="A71" s="32">
        <v>46212</v>
      </c>
    </row>
    <row r="72" spans="1:1" x14ac:dyDescent="0.25">
      <c r="A72" s="32">
        <v>46213</v>
      </c>
    </row>
    <row r="73" spans="1:1" x14ac:dyDescent="0.25">
      <c r="A73" s="32">
        <v>46214</v>
      </c>
    </row>
    <row r="74" spans="1:1" x14ac:dyDescent="0.25">
      <c r="A74" s="32">
        <v>46215</v>
      </c>
    </row>
    <row r="75" spans="1:1" x14ac:dyDescent="0.25">
      <c r="A75" s="32">
        <v>46216</v>
      </c>
    </row>
    <row r="76" spans="1:1" x14ac:dyDescent="0.25">
      <c r="A76" s="32">
        <v>46217</v>
      </c>
    </row>
    <row r="77" spans="1:1" x14ac:dyDescent="0.25">
      <c r="A77" s="32">
        <v>46218</v>
      </c>
    </row>
    <row r="78" spans="1:1" x14ac:dyDescent="0.25">
      <c r="A78" s="32">
        <v>46219</v>
      </c>
    </row>
    <row r="79" spans="1:1" x14ac:dyDescent="0.25">
      <c r="A79" s="32">
        <v>46220</v>
      </c>
    </row>
    <row r="80" spans="1:1" x14ac:dyDescent="0.25">
      <c r="A80" s="32">
        <v>46221</v>
      </c>
    </row>
    <row r="81" spans="1:1" x14ac:dyDescent="0.25">
      <c r="A81" s="32">
        <v>46222</v>
      </c>
    </row>
    <row r="82" spans="1:1" x14ac:dyDescent="0.25">
      <c r="A82" s="32">
        <v>46223</v>
      </c>
    </row>
    <row r="83" spans="1:1" x14ac:dyDescent="0.25">
      <c r="A83" s="32">
        <v>46224</v>
      </c>
    </row>
    <row r="84" spans="1:1" x14ac:dyDescent="0.25">
      <c r="A84" s="32">
        <v>46225</v>
      </c>
    </row>
    <row r="85" spans="1:1" x14ac:dyDescent="0.25">
      <c r="A85" s="32">
        <v>46226</v>
      </c>
    </row>
    <row r="86" spans="1:1" x14ac:dyDescent="0.25">
      <c r="A86" s="32">
        <v>46227</v>
      </c>
    </row>
    <row r="87" spans="1:1" x14ac:dyDescent="0.25">
      <c r="A87" s="32">
        <v>46228</v>
      </c>
    </row>
    <row r="88" spans="1:1" x14ac:dyDescent="0.25">
      <c r="A88" s="32">
        <v>46229</v>
      </c>
    </row>
    <row r="89" spans="1:1" x14ac:dyDescent="0.25">
      <c r="A89" s="32">
        <v>46230</v>
      </c>
    </row>
    <row r="90" spans="1:1" x14ac:dyDescent="0.25">
      <c r="A90" s="32">
        <v>46231</v>
      </c>
    </row>
    <row r="91" spans="1:1" x14ac:dyDescent="0.25">
      <c r="A91" s="32">
        <v>46232</v>
      </c>
    </row>
    <row r="92" spans="1:1" x14ac:dyDescent="0.25">
      <c r="A92" s="32">
        <v>46233</v>
      </c>
    </row>
    <row r="93" spans="1:1" x14ac:dyDescent="0.25">
      <c r="A93" s="32">
        <v>46234</v>
      </c>
    </row>
    <row r="94" spans="1:1" x14ac:dyDescent="0.25">
      <c r="A94" s="32">
        <v>46235</v>
      </c>
    </row>
    <row r="95" spans="1:1" x14ac:dyDescent="0.25">
      <c r="A95" s="32">
        <v>46236</v>
      </c>
    </row>
    <row r="96" spans="1:1" x14ac:dyDescent="0.25">
      <c r="A96" s="32">
        <v>46237</v>
      </c>
    </row>
    <row r="97" spans="1:1" x14ac:dyDescent="0.25">
      <c r="A97" s="32">
        <v>46238</v>
      </c>
    </row>
    <row r="98" spans="1:1" x14ac:dyDescent="0.25">
      <c r="A98" s="32">
        <v>46239</v>
      </c>
    </row>
    <row r="99" spans="1:1" x14ac:dyDescent="0.25">
      <c r="A99" s="32">
        <v>46240</v>
      </c>
    </row>
    <row r="100" spans="1:1" x14ac:dyDescent="0.25">
      <c r="A100" s="32">
        <v>46241</v>
      </c>
    </row>
    <row r="101" spans="1:1" x14ac:dyDescent="0.25">
      <c r="A101" s="32">
        <v>46242</v>
      </c>
    </row>
    <row r="102" spans="1:1" x14ac:dyDescent="0.25">
      <c r="A102" s="32">
        <v>46243</v>
      </c>
    </row>
    <row r="103" spans="1:1" x14ac:dyDescent="0.25">
      <c r="A103" s="32">
        <v>46244</v>
      </c>
    </row>
    <row r="104" spans="1:1" x14ac:dyDescent="0.25">
      <c r="A104" s="32">
        <v>46245</v>
      </c>
    </row>
    <row r="105" spans="1:1" x14ac:dyDescent="0.25">
      <c r="A105" s="32">
        <v>46246</v>
      </c>
    </row>
    <row r="106" spans="1:1" x14ac:dyDescent="0.25">
      <c r="A106" s="32">
        <v>46247</v>
      </c>
    </row>
    <row r="107" spans="1:1" x14ac:dyDescent="0.25">
      <c r="A107" s="32">
        <v>46248</v>
      </c>
    </row>
    <row r="108" spans="1:1" x14ac:dyDescent="0.25">
      <c r="A108" s="32">
        <v>46249</v>
      </c>
    </row>
    <row r="109" spans="1:1" x14ac:dyDescent="0.25">
      <c r="A109" s="32">
        <v>46250</v>
      </c>
    </row>
    <row r="110" spans="1:1" x14ac:dyDescent="0.25">
      <c r="A110" s="32">
        <v>46251</v>
      </c>
    </row>
    <row r="111" spans="1:1" x14ac:dyDescent="0.25">
      <c r="A111" s="32">
        <v>46252</v>
      </c>
    </row>
    <row r="112" spans="1:1" x14ac:dyDescent="0.25">
      <c r="A112" s="32">
        <v>46253</v>
      </c>
    </row>
    <row r="113" spans="1:1" x14ac:dyDescent="0.25">
      <c r="A113" s="32">
        <v>46254</v>
      </c>
    </row>
    <row r="114" spans="1:1" x14ac:dyDescent="0.25">
      <c r="A114" s="32">
        <v>46255</v>
      </c>
    </row>
    <row r="115" spans="1:1" x14ac:dyDescent="0.25">
      <c r="A115" s="32">
        <v>46256</v>
      </c>
    </row>
    <row r="116" spans="1:1" x14ac:dyDescent="0.25">
      <c r="A116" s="32">
        <v>46257</v>
      </c>
    </row>
    <row r="117" spans="1:1" x14ac:dyDescent="0.25">
      <c r="A117" s="32">
        <v>46258</v>
      </c>
    </row>
    <row r="118" spans="1:1" x14ac:dyDescent="0.25">
      <c r="A118" s="32">
        <v>46259</v>
      </c>
    </row>
    <row r="119" spans="1:1" x14ac:dyDescent="0.25">
      <c r="A119" s="32">
        <v>46260</v>
      </c>
    </row>
    <row r="120" spans="1:1" x14ac:dyDescent="0.25">
      <c r="A120" s="32">
        <v>46261</v>
      </c>
    </row>
    <row r="121" spans="1:1" x14ac:dyDescent="0.25">
      <c r="A121" s="32">
        <v>46262</v>
      </c>
    </row>
    <row r="122" spans="1:1" x14ac:dyDescent="0.25">
      <c r="A122" s="32">
        <v>46263</v>
      </c>
    </row>
    <row r="123" spans="1:1" x14ac:dyDescent="0.25">
      <c r="A123" s="32">
        <v>46264</v>
      </c>
    </row>
    <row r="124" spans="1:1" x14ac:dyDescent="0.25">
      <c r="A124" s="32">
        <v>46265</v>
      </c>
    </row>
    <row r="125" spans="1:1" x14ac:dyDescent="0.25">
      <c r="A125" s="32">
        <v>46266</v>
      </c>
    </row>
    <row r="126" spans="1:1" x14ac:dyDescent="0.25">
      <c r="A126" s="32">
        <v>46267</v>
      </c>
    </row>
    <row r="127" spans="1:1" x14ac:dyDescent="0.25">
      <c r="A127" s="32">
        <v>46268</v>
      </c>
    </row>
    <row r="128" spans="1:1" x14ac:dyDescent="0.25">
      <c r="A128" s="32">
        <v>46269</v>
      </c>
    </row>
    <row r="129" spans="1:1" x14ac:dyDescent="0.25">
      <c r="A129" s="32">
        <v>46270</v>
      </c>
    </row>
    <row r="130" spans="1:1" x14ac:dyDescent="0.25">
      <c r="A130" s="32">
        <v>46271</v>
      </c>
    </row>
    <row r="131" spans="1:1" x14ac:dyDescent="0.25">
      <c r="A131" s="32">
        <v>46272</v>
      </c>
    </row>
    <row r="132" spans="1:1" x14ac:dyDescent="0.25">
      <c r="A132" s="32">
        <v>46273</v>
      </c>
    </row>
    <row r="133" spans="1:1" x14ac:dyDescent="0.25">
      <c r="A133" s="32">
        <v>46274</v>
      </c>
    </row>
    <row r="134" spans="1:1" x14ac:dyDescent="0.25">
      <c r="A134" s="32">
        <v>46275</v>
      </c>
    </row>
    <row r="135" spans="1:1" x14ac:dyDescent="0.25">
      <c r="A135" s="32">
        <v>46276</v>
      </c>
    </row>
    <row r="136" spans="1:1" x14ac:dyDescent="0.25">
      <c r="A136" s="32">
        <v>46277</v>
      </c>
    </row>
    <row r="137" spans="1:1" x14ac:dyDescent="0.25">
      <c r="A137" s="32">
        <v>46278</v>
      </c>
    </row>
    <row r="138" spans="1:1" x14ac:dyDescent="0.25">
      <c r="A138" s="32">
        <v>46279</v>
      </c>
    </row>
    <row r="139" spans="1:1" x14ac:dyDescent="0.25">
      <c r="A139" s="32">
        <v>46280</v>
      </c>
    </row>
    <row r="140" spans="1:1" x14ac:dyDescent="0.25">
      <c r="A140" s="32">
        <v>46281</v>
      </c>
    </row>
    <row r="141" spans="1:1" x14ac:dyDescent="0.25">
      <c r="A141" s="32">
        <v>46282</v>
      </c>
    </row>
    <row r="142" spans="1:1" x14ac:dyDescent="0.25">
      <c r="A142" s="32">
        <v>46283</v>
      </c>
    </row>
    <row r="143" spans="1:1" x14ac:dyDescent="0.25">
      <c r="A143" s="32">
        <v>46284</v>
      </c>
    </row>
    <row r="144" spans="1:1" x14ac:dyDescent="0.25">
      <c r="A144" s="32">
        <v>46285</v>
      </c>
    </row>
    <row r="145" spans="1:1" x14ac:dyDescent="0.25">
      <c r="A145" s="32">
        <v>46286</v>
      </c>
    </row>
    <row r="146" spans="1:1" x14ac:dyDescent="0.25">
      <c r="A146" s="32">
        <v>46287</v>
      </c>
    </row>
    <row r="147" spans="1:1" x14ac:dyDescent="0.25">
      <c r="A147" s="32">
        <v>46288</v>
      </c>
    </row>
    <row r="148" spans="1:1" x14ac:dyDescent="0.25">
      <c r="A148" s="32">
        <v>46289</v>
      </c>
    </row>
    <row r="149" spans="1:1" x14ac:dyDescent="0.25">
      <c r="A149" s="32">
        <v>46290</v>
      </c>
    </row>
    <row r="150" spans="1:1" x14ac:dyDescent="0.25">
      <c r="A150" s="32">
        <v>46291</v>
      </c>
    </row>
    <row r="151" spans="1:1" x14ac:dyDescent="0.25">
      <c r="A151" s="32">
        <v>46292</v>
      </c>
    </row>
    <row r="152" spans="1:1" x14ac:dyDescent="0.25">
      <c r="A152" s="32">
        <v>46293</v>
      </c>
    </row>
    <row r="153" spans="1:1" x14ac:dyDescent="0.25">
      <c r="A153" s="32">
        <v>46294</v>
      </c>
    </row>
    <row r="154" spans="1:1" x14ac:dyDescent="0.25">
      <c r="A154" s="32">
        <v>46295</v>
      </c>
    </row>
    <row r="155" spans="1:1" x14ac:dyDescent="0.25">
      <c r="A155" s="32">
        <v>46296</v>
      </c>
    </row>
    <row r="156" spans="1:1" x14ac:dyDescent="0.25">
      <c r="A156" s="32">
        <v>46297</v>
      </c>
    </row>
    <row r="157" spans="1:1" x14ac:dyDescent="0.25">
      <c r="A157" s="32">
        <v>46298</v>
      </c>
    </row>
    <row r="158" spans="1:1" x14ac:dyDescent="0.25">
      <c r="A158" s="32">
        <v>46299</v>
      </c>
    </row>
    <row r="159" spans="1:1" x14ac:dyDescent="0.25">
      <c r="A159" s="32">
        <v>46300</v>
      </c>
    </row>
    <row r="160" spans="1:1" x14ac:dyDescent="0.25">
      <c r="A160" s="32">
        <v>46301</v>
      </c>
    </row>
    <row r="161" spans="1:1" x14ac:dyDescent="0.25">
      <c r="A161" s="32">
        <v>46302</v>
      </c>
    </row>
    <row r="162" spans="1:1" x14ac:dyDescent="0.25">
      <c r="A162" s="32">
        <v>46303</v>
      </c>
    </row>
    <row r="163" spans="1:1" x14ac:dyDescent="0.25">
      <c r="A163" s="32">
        <v>46304</v>
      </c>
    </row>
    <row r="164" spans="1:1" x14ac:dyDescent="0.25">
      <c r="A164" s="32">
        <v>46305</v>
      </c>
    </row>
    <row r="165" spans="1:1" x14ac:dyDescent="0.25">
      <c r="A165" s="32">
        <v>46306</v>
      </c>
    </row>
    <row r="166" spans="1:1" x14ac:dyDescent="0.25">
      <c r="A166" s="32">
        <v>46307</v>
      </c>
    </row>
    <row r="167" spans="1:1" x14ac:dyDescent="0.25">
      <c r="A167" s="32">
        <v>46308</v>
      </c>
    </row>
    <row r="168" spans="1:1" x14ac:dyDescent="0.25">
      <c r="A168" s="32">
        <v>46309</v>
      </c>
    </row>
    <row r="169" spans="1:1" x14ac:dyDescent="0.25">
      <c r="A169" s="32">
        <v>46310</v>
      </c>
    </row>
    <row r="170" spans="1:1" x14ac:dyDescent="0.25">
      <c r="A170" s="32">
        <v>46311</v>
      </c>
    </row>
    <row r="171" spans="1:1" x14ac:dyDescent="0.25">
      <c r="A171" s="32">
        <v>46312</v>
      </c>
    </row>
    <row r="172" spans="1:1" x14ac:dyDescent="0.25">
      <c r="A172" s="32">
        <v>46313</v>
      </c>
    </row>
    <row r="173" spans="1:1" x14ac:dyDescent="0.25">
      <c r="A173" s="32">
        <v>46314</v>
      </c>
    </row>
    <row r="174" spans="1:1" x14ac:dyDescent="0.25">
      <c r="A174" s="32">
        <v>46315</v>
      </c>
    </row>
    <row r="175" spans="1:1" x14ac:dyDescent="0.25">
      <c r="A175" s="32">
        <v>46316</v>
      </c>
    </row>
    <row r="176" spans="1:1" x14ac:dyDescent="0.25">
      <c r="A176" s="32">
        <v>46317</v>
      </c>
    </row>
    <row r="177" spans="1:1" x14ac:dyDescent="0.25">
      <c r="A177" s="32">
        <v>46318</v>
      </c>
    </row>
    <row r="178" spans="1:1" x14ac:dyDescent="0.25">
      <c r="A178" s="32">
        <v>46319</v>
      </c>
    </row>
    <row r="179" spans="1:1" x14ac:dyDescent="0.25">
      <c r="A179" s="32">
        <v>46320</v>
      </c>
    </row>
    <row r="180" spans="1:1" x14ac:dyDescent="0.25">
      <c r="A180" s="32">
        <v>46321</v>
      </c>
    </row>
    <row r="181" spans="1:1" x14ac:dyDescent="0.25">
      <c r="A181" s="32">
        <v>46322</v>
      </c>
    </row>
    <row r="182" spans="1:1" x14ac:dyDescent="0.25">
      <c r="A182" s="32">
        <v>46323</v>
      </c>
    </row>
    <row r="183" spans="1:1" x14ac:dyDescent="0.25">
      <c r="A183" s="32">
        <v>46324</v>
      </c>
    </row>
    <row r="184" spans="1:1" x14ac:dyDescent="0.25">
      <c r="A184" s="32">
        <v>46325</v>
      </c>
    </row>
    <row r="185" spans="1:1" x14ac:dyDescent="0.25">
      <c r="A185" s="32">
        <v>46326</v>
      </c>
    </row>
    <row r="186" spans="1:1" x14ac:dyDescent="0.25">
      <c r="A186" s="32">
        <v>46327</v>
      </c>
    </row>
    <row r="187" spans="1:1" x14ac:dyDescent="0.25">
      <c r="A187" s="32">
        <v>46328</v>
      </c>
    </row>
    <row r="188" spans="1:1" x14ac:dyDescent="0.25">
      <c r="A188" s="32">
        <v>46329</v>
      </c>
    </row>
    <row r="189" spans="1:1" x14ac:dyDescent="0.25">
      <c r="A189" s="32">
        <v>46330</v>
      </c>
    </row>
    <row r="190" spans="1:1" x14ac:dyDescent="0.25">
      <c r="A190" s="32">
        <v>46331</v>
      </c>
    </row>
    <row r="191" spans="1:1" x14ac:dyDescent="0.25">
      <c r="A191" s="32">
        <v>46332</v>
      </c>
    </row>
    <row r="192" spans="1:1" x14ac:dyDescent="0.25">
      <c r="A192" s="32">
        <v>46333</v>
      </c>
    </row>
    <row r="193" spans="1:1" x14ac:dyDescent="0.25">
      <c r="A193" s="32">
        <v>46334</v>
      </c>
    </row>
    <row r="194" spans="1:1" x14ac:dyDescent="0.25">
      <c r="A194" s="32">
        <v>46335</v>
      </c>
    </row>
    <row r="195" spans="1:1" x14ac:dyDescent="0.25">
      <c r="A195" s="32">
        <v>46336</v>
      </c>
    </row>
    <row r="196" spans="1:1" x14ac:dyDescent="0.25">
      <c r="A196" s="32">
        <v>46337</v>
      </c>
    </row>
    <row r="197" spans="1:1" x14ac:dyDescent="0.25">
      <c r="A197" s="32">
        <v>46338</v>
      </c>
    </row>
    <row r="198" spans="1:1" x14ac:dyDescent="0.25">
      <c r="A198" s="32">
        <v>46339</v>
      </c>
    </row>
    <row r="199" spans="1:1" x14ac:dyDescent="0.25">
      <c r="A199" s="32">
        <v>46340</v>
      </c>
    </row>
    <row r="200" spans="1:1" x14ac:dyDescent="0.25">
      <c r="A200" s="32">
        <v>46341</v>
      </c>
    </row>
    <row r="201" spans="1:1" x14ac:dyDescent="0.25">
      <c r="A201" s="32">
        <v>46342</v>
      </c>
    </row>
    <row r="202" spans="1:1" x14ac:dyDescent="0.25">
      <c r="A202" s="32">
        <v>46343</v>
      </c>
    </row>
    <row r="203" spans="1:1" x14ac:dyDescent="0.25">
      <c r="A203" s="32">
        <v>46344</v>
      </c>
    </row>
    <row r="204" spans="1:1" x14ac:dyDescent="0.25">
      <c r="A204" s="32">
        <v>46345</v>
      </c>
    </row>
    <row r="205" spans="1:1" x14ac:dyDescent="0.25">
      <c r="A205" s="32">
        <v>46346</v>
      </c>
    </row>
    <row r="206" spans="1:1" x14ac:dyDescent="0.25">
      <c r="A206" s="32">
        <v>46347</v>
      </c>
    </row>
    <row r="207" spans="1:1" x14ac:dyDescent="0.25">
      <c r="A207" s="32">
        <v>46348</v>
      </c>
    </row>
    <row r="208" spans="1:1" x14ac:dyDescent="0.25">
      <c r="A208" s="32">
        <v>46349</v>
      </c>
    </row>
    <row r="209" spans="1:1" x14ac:dyDescent="0.25">
      <c r="A209" s="32">
        <v>46350</v>
      </c>
    </row>
    <row r="210" spans="1:1" x14ac:dyDescent="0.25">
      <c r="A210" s="32">
        <v>46351</v>
      </c>
    </row>
    <row r="211" spans="1:1" x14ac:dyDescent="0.25">
      <c r="A211" s="32">
        <v>46352</v>
      </c>
    </row>
    <row r="212" spans="1:1" x14ac:dyDescent="0.25">
      <c r="A212" s="32">
        <v>46353</v>
      </c>
    </row>
    <row r="213" spans="1:1" x14ac:dyDescent="0.25">
      <c r="A213" s="32">
        <v>46354</v>
      </c>
    </row>
    <row r="214" spans="1:1" x14ac:dyDescent="0.25">
      <c r="A214" s="32">
        <v>46355</v>
      </c>
    </row>
    <row r="215" spans="1:1" x14ac:dyDescent="0.25">
      <c r="A215" s="32">
        <v>46356</v>
      </c>
    </row>
    <row r="216" spans="1:1" x14ac:dyDescent="0.25">
      <c r="A216" s="32">
        <v>46357</v>
      </c>
    </row>
    <row r="217" spans="1:1" x14ac:dyDescent="0.25">
      <c r="A217" s="32">
        <v>46358</v>
      </c>
    </row>
    <row r="218" spans="1:1" x14ac:dyDescent="0.25">
      <c r="A218" s="32">
        <v>46359</v>
      </c>
    </row>
    <row r="219" spans="1:1" x14ac:dyDescent="0.25">
      <c r="A219" s="32">
        <v>46360</v>
      </c>
    </row>
    <row r="220" spans="1:1" x14ac:dyDescent="0.25">
      <c r="A220" s="32">
        <v>46361</v>
      </c>
    </row>
    <row r="221" spans="1:1" x14ac:dyDescent="0.25">
      <c r="A221" s="32">
        <v>46362</v>
      </c>
    </row>
    <row r="222" spans="1:1" x14ac:dyDescent="0.25">
      <c r="A222" s="32">
        <v>46363</v>
      </c>
    </row>
    <row r="223" spans="1:1" x14ac:dyDescent="0.25">
      <c r="A223" s="32">
        <v>46364</v>
      </c>
    </row>
    <row r="224" spans="1:1" x14ac:dyDescent="0.25">
      <c r="A224" s="32">
        <v>46365</v>
      </c>
    </row>
    <row r="225" spans="1:1" x14ac:dyDescent="0.25">
      <c r="A225" s="32">
        <v>46366</v>
      </c>
    </row>
    <row r="226" spans="1:1" x14ac:dyDescent="0.25">
      <c r="A226" s="32">
        <v>46367</v>
      </c>
    </row>
    <row r="227" spans="1:1" x14ac:dyDescent="0.25">
      <c r="A227" s="32">
        <v>46368</v>
      </c>
    </row>
    <row r="228" spans="1:1" x14ac:dyDescent="0.25">
      <c r="A228" s="32">
        <v>46369</v>
      </c>
    </row>
    <row r="229" spans="1:1" x14ac:dyDescent="0.25">
      <c r="A229" s="32">
        <v>46370</v>
      </c>
    </row>
    <row r="230" spans="1:1" x14ac:dyDescent="0.25">
      <c r="A230" s="32">
        <v>46371</v>
      </c>
    </row>
    <row r="231" spans="1:1" x14ac:dyDescent="0.25">
      <c r="A231" s="32">
        <v>46372</v>
      </c>
    </row>
    <row r="232" spans="1:1" x14ac:dyDescent="0.25">
      <c r="A232" s="32">
        <v>46373</v>
      </c>
    </row>
    <row r="233" spans="1:1" x14ac:dyDescent="0.25">
      <c r="A233" s="32">
        <v>46374</v>
      </c>
    </row>
    <row r="234" spans="1:1" x14ac:dyDescent="0.25">
      <c r="A234" s="32">
        <v>46375</v>
      </c>
    </row>
    <row r="235" spans="1:1" x14ac:dyDescent="0.25">
      <c r="A235" s="32">
        <v>46376</v>
      </c>
    </row>
    <row r="236" spans="1:1" x14ac:dyDescent="0.25">
      <c r="A236" s="32">
        <v>46377</v>
      </c>
    </row>
    <row r="237" spans="1:1" x14ac:dyDescent="0.25">
      <c r="A237" s="32">
        <v>46378</v>
      </c>
    </row>
    <row r="238" spans="1:1" x14ac:dyDescent="0.25">
      <c r="A238" s="32">
        <v>46379</v>
      </c>
    </row>
    <row r="239" spans="1:1" x14ac:dyDescent="0.25">
      <c r="A239" s="32">
        <v>46380</v>
      </c>
    </row>
    <row r="240" spans="1:1" x14ac:dyDescent="0.25">
      <c r="A240" s="32">
        <v>46381</v>
      </c>
    </row>
    <row r="241" spans="1:1" x14ac:dyDescent="0.25">
      <c r="A241" s="32">
        <v>46382</v>
      </c>
    </row>
    <row r="242" spans="1:1" x14ac:dyDescent="0.25">
      <c r="A242" s="32">
        <v>46383</v>
      </c>
    </row>
    <row r="243" spans="1:1" x14ac:dyDescent="0.25">
      <c r="A243" s="32">
        <v>46384</v>
      </c>
    </row>
    <row r="244" spans="1:1" x14ac:dyDescent="0.25">
      <c r="A244" s="32">
        <v>46385</v>
      </c>
    </row>
    <row r="245" spans="1:1" x14ac:dyDescent="0.25">
      <c r="A245" s="32">
        <v>46386</v>
      </c>
    </row>
    <row r="246" spans="1:1" x14ac:dyDescent="0.25">
      <c r="A246" s="32">
        <v>46387</v>
      </c>
    </row>
    <row r="247" spans="1:1" x14ac:dyDescent="0.25">
      <c r="A247" s="32">
        <v>46388</v>
      </c>
    </row>
    <row r="248" spans="1:1" x14ac:dyDescent="0.25">
      <c r="A248" s="32">
        <v>46389</v>
      </c>
    </row>
    <row r="249" spans="1:1" x14ac:dyDescent="0.25">
      <c r="A249" s="32">
        <v>46390</v>
      </c>
    </row>
    <row r="250" spans="1:1" x14ac:dyDescent="0.25">
      <c r="A250" s="32">
        <v>46391</v>
      </c>
    </row>
    <row r="251" spans="1:1" x14ac:dyDescent="0.25">
      <c r="A251" s="32">
        <v>46392</v>
      </c>
    </row>
    <row r="252" spans="1:1" x14ac:dyDescent="0.25">
      <c r="A252" s="32">
        <v>46393</v>
      </c>
    </row>
    <row r="253" spans="1:1" x14ac:dyDescent="0.25">
      <c r="A253" s="32">
        <v>46394</v>
      </c>
    </row>
    <row r="254" spans="1:1" x14ac:dyDescent="0.25">
      <c r="A254" s="32">
        <v>46395</v>
      </c>
    </row>
    <row r="255" spans="1:1" x14ac:dyDescent="0.25">
      <c r="A255" s="32">
        <v>46396</v>
      </c>
    </row>
    <row r="256" spans="1:1" x14ac:dyDescent="0.25">
      <c r="A256" s="32">
        <v>46397</v>
      </c>
    </row>
    <row r="257" spans="1:1" x14ac:dyDescent="0.25">
      <c r="A257" s="32">
        <v>46398</v>
      </c>
    </row>
    <row r="258" spans="1:1" x14ac:dyDescent="0.25">
      <c r="A258" s="32">
        <v>46399</v>
      </c>
    </row>
    <row r="259" spans="1:1" x14ac:dyDescent="0.25">
      <c r="A259" s="32">
        <v>46400</v>
      </c>
    </row>
    <row r="260" spans="1:1" x14ac:dyDescent="0.25">
      <c r="A260" s="32">
        <v>46401</v>
      </c>
    </row>
    <row r="261" spans="1:1" x14ac:dyDescent="0.25">
      <c r="A261" s="32">
        <v>46402</v>
      </c>
    </row>
    <row r="262" spans="1:1" x14ac:dyDescent="0.25">
      <c r="A262" s="32">
        <v>46403</v>
      </c>
    </row>
    <row r="263" spans="1:1" x14ac:dyDescent="0.25">
      <c r="A263" s="32">
        <v>46404</v>
      </c>
    </row>
    <row r="264" spans="1:1" x14ac:dyDescent="0.25">
      <c r="A264" s="32">
        <v>46405</v>
      </c>
    </row>
    <row r="265" spans="1:1" x14ac:dyDescent="0.25">
      <c r="A265" s="32">
        <v>46406</v>
      </c>
    </row>
    <row r="266" spans="1:1" x14ac:dyDescent="0.25">
      <c r="A266" s="32">
        <v>46407</v>
      </c>
    </row>
    <row r="267" spans="1:1" x14ac:dyDescent="0.25">
      <c r="A267" s="32">
        <v>46408</v>
      </c>
    </row>
    <row r="268" spans="1:1" x14ac:dyDescent="0.25">
      <c r="A268" s="32">
        <v>46409</v>
      </c>
    </row>
    <row r="269" spans="1:1" x14ac:dyDescent="0.25">
      <c r="A269" s="32">
        <v>46410</v>
      </c>
    </row>
    <row r="270" spans="1:1" x14ac:dyDescent="0.25">
      <c r="A270" s="32">
        <v>46411</v>
      </c>
    </row>
    <row r="271" spans="1:1" x14ac:dyDescent="0.25">
      <c r="A271" s="32">
        <v>46412</v>
      </c>
    </row>
    <row r="272" spans="1:1" x14ac:dyDescent="0.25">
      <c r="A272" s="32">
        <v>46413</v>
      </c>
    </row>
    <row r="273" spans="1:1" x14ac:dyDescent="0.25">
      <c r="A273" s="32">
        <v>46414</v>
      </c>
    </row>
    <row r="274" spans="1:1" x14ac:dyDescent="0.25">
      <c r="A274" s="32">
        <v>46415</v>
      </c>
    </row>
    <row r="275" spans="1:1" x14ac:dyDescent="0.25">
      <c r="A275" s="32">
        <v>46416</v>
      </c>
    </row>
    <row r="276" spans="1:1" x14ac:dyDescent="0.25">
      <c r="A276" s="32">
        <v>46417</v>
      </c>
    </row>
    <row r="277" spans="1:1" x14ac:dyDescent="0.25">
      <c r="A277" s="32">
        <v>46418</v>
      </c>
    </row>
    <row r="278" spans="1:1" x14ac:dyDescent="0.25">
      <c r="A278" s="32">
        <v>46419</v>
      </c>
    </row>
    <row r="279" spans="1:1" x14ac:dyDescent="0.25">
      <c r="A279" s="32">
        <v>46420</v>
      </c>
    </row>
    <row r="280" spans="1:1" x14ac:dyDescent="0.25">
      <c r="A280" s="32">
        <v>46421</v>
      </c>
    </row>
    <row r="281" spans="1:1" x14ac:dyDescent="0.25">
      <c r="A281" s="32">
        <v>46422</v>
      </c>
    </row>
    <row r="282" spans="1:1" x14ac:dyDescent="0.25">
      <c r="A282" s="32">
        <v>46423</v>
      </c>
    </row>
    <row r="283" spans="1:1" x14ac:dyDescent="0.25">
      <c r="A283" s="32">
        <v>46424</v>
      </c>
    </row>
    <row r="284" spans="1:1" x14ac:dyDescent="0.25">
      <c r="A284" s="32">
        <v>46425</v>
      </c>
    </row>
    <row r="285" spans="1:1" x14ac:dyDescent="0.25">
      <c r="A285" s="32">
        <v>46426</v>
      </c>
    </row>
    <row r="286" spans="1:1" x14ac:dyDescent="0.25">
      <c r="A286" s="32">
        <v>46427</v>
      </c>
    </row>
    <row r="287" spans="1:1" x14ac:dyDescent="0.25">
      <c r="A287" s="32">
        <v>46428</v>
      </c>
    </row>
    <row r="288" spans="1:1" x14ac:dyDescent="0.25">
      <c r="A288" s="32">
        <v>46429</v>
      </c>
    </row>
    <row r="289" spans="1:1" x14ac:dyDescent="0.25">
      <c r="A289" s="32">
        <v>46430</v>
      </c>
    </row>
    <row r="290" spans="1:1" x14ac:dyDescent="0.25">
      <c r="A290" s="32">
        <v>46431</v>
      </c>
    </row>
    <row r="291" spans="1:1" x14ac:dyDescent="0.25">
      <c r="A291" s="32">
        <v>46432</v>
      </c>
    </row>
    <row r="292" spans="1:1" x14ac:dyDescent="0.25">
      <c r="A292" s="32">
        <v>46433</v>
      </c>
    </row>
    <row r="293" spans="1:1" x14ac:dyDescent="0.25">
      <c r="A293" s="32">
        <v>46434</v>
      </c>
    </row>
    <row r="294" spans="1:1" x14ac:dyDescent="0.25">
      <c r="A294" s="32">
        <v>46435</v>
      </c>
    </row>
    <row r="295" spans="1:1" x14ac:dyDescent="0.25">
      <c r="A295" s="32">
        <v>46436</v>
      </c>
    </row>
    <row r="296" spans="1:1" x14ac:dyDescent="0.25">
      <c r="A296" s="32">
        <v>46437</v>
      </c>
    </row>
    <row r="297" spans="1:1" x14ac:dyDescent="0.25">
      <c r="A297" s="32">
        <v>46438</v>
      </c>
    </row>
    <row r="298" spans="1:1" x14ac:dyDescent="0.25">
      <c r="A298" s="32">
        <v>46439</v>
      </c>
    </row>
    <row r="299" spans="1:1" x14ac:dyDescent="0.25">
      <c r="A299" s="32">
        <v>46440</v>
      </c>
    </row>
    <row r="300" spans="1:1" x14ac:dyDescent="0.25">
      <c r="A300" s="32">
        <v>46441</v>
      </c>
    </row>
    <row r="301" spans="1:1" x14ac:dyDescent="0.25">
      <c r="A301" s="32">
        <v>46442</v>
      </c>
    </row>
    <row r="302" spans="1:1" x14ac:dyDescent="0.25">
      <c r="A302" s="32">
        <v>46443</v>
      </c>
    </row>
    <row r="303" spans="1:1" x14ac:dyDescent="0.25">
      <c r="A303" s="32">
        <v>46444</v>
      </c>
    </row>
    <row r="304" spans="1:1" x14ac:dyDescent="0.25">
      <c r="A304" s="32">
        <v>46445</v>
      </c>
    </row>
    <row r="305" spans="1:1" x14ac:dyDescent="0.25">
      <c r="A305" s="32">
        <v>46446</v>
      </c>
    </row>
    <row r="306" spans="1:1" x14ac:dyDescent="0.25">
      <c r="A306" s="32">
        <v>46447</v>
      </c>
    </row>
    <row r="307" spans="1:1" x14ac:dyDescent="0.25">
      <c r="A307" s="32">
        <v>46448</v>
      </c>
    </row>
    <row r="308" spans="1:1" x14ac:dyDescent="0.25">
      <c r="A308" s="32">
        <v>46449</v>
      </c>
    </row>
    <row r="309" spans="1:1" x14ac:dyDescent="0.25">
      <c r="A309" s="32">
        <v>46450</v>
      </c>
    </row>
    <row r="310" spans="1:1" x14ac:dyDescent="0.25">
      <c r="A310" s="32">
        <v>46451</v>
      </c>
    </row>
    <row r="311" spans="1:1" x14ac:dyDescent="0.25">
      <c r="A311" s="32">
        <v>46452</v>
      </c>
    </row>
    <row r="312" spans="1:1" x14ac:dyDescent="0.25">
      <c r="A312" s="32">
        <v>46453</v>
      </c>
    </row>
    <row r="313" spans="1:1" x14ac:dyDescent="0.25">
      <c r="A313" s="32">
        <v>46454</v>
      </c>
    </row>
    <row r="314" spans="1:1" x14ac:dyDescent="0.25">
      <c r="A314" s="32">
        <v>46455</v>
      </c>
    </row>
    <row r="315" spans="1:1" x14ac:dyDescent="0.25">
      <c r="A315" s="32">
        <v>46456</v>
      </c>
    </row>
    <row r="316" spans="1:1" x14ac:dyDescent="0.25">
      <c r="A316" s="32">
        <v>46457</v>
      </c>
    </row>
    <row r="317" spans="1:1" x14ac:dyDescent="0.25">
      <c r="A317" s="32">
        <v>46458</v>
      </c>
    </row>
    <row r="318" spans="1:1" x14ac:dyDescent="0.25">
      <c r="A318" s="32">
        <v>46459</v>
      </c>
    </row>
    <row r="319" spans="1:1" x14ac:dyDescent="0.25">
      <c r="A319" s="32">
        <v>46460</v>
      </c>
    </row>
    <row r="320" spans="1:1" x14ac:dyDescent="0.25">
      <c r="A320" s="32">
        <v>46461</v>
      </c>
    </row>
    <row r="321" spans="1:1" x14ac:dyDescent="0.25">
      <c r="A321" s="32">
        <v>46462</v>
      </c>
    </row>
    <row r="322" spans="1:1" x14ac:dyDescent="0.25">
      <c r="A322" s="32">
        <v>46463</v>
      </c>
    </row>
    <row r="323" spans="1:1" x14ac:dyDescent="0.25">
      <c r="A323" s="32">
        <v>46464</v>
      </c>
    </row>
    <row r="324" spans="1:1" x14ac:dyDescent="0.25">
      <c r="A324" s="32">
        <v>46465</v>
      </c>
    </row>
    <row r="325" spans="1:1" x14ac:dyDescent="0.25">
      <c r="A325" s="32">
        <v>46466</v>
      </c>
    </row>
    <row r="326" spans="1:1" x14ac:dyDescent="0.25">
      <c r="A326" s="32">
        <v>46467</v>
      </c>
    </row>
    <row r="327" spans="1:1" x14ac:dyDescent="0.25">
      <c r="A327" s="32">
        <v>46468</v>
      </c>
    </row>
    <row r="328" spans="1:1" x14ac:dyDescent="0.25">
      <c r="A328" s="32">
        <v>46469</v>
      </c>
    </row>
    <row r="329" spans="1:1" x14ac:dyDescent="0.25">
      <c r="A329" s="32">
        <v>46470</v>
      </c>
    </row>
    <row r="330" spans="1:1" x14ac:dyDescent="0.25">
      <c r="A330" s="32">
        <v>46471</v>
      </c>
    </row>
    <row r="331" spans="1:1" x14ac:dyDescent="0.25">
      <c r="A331" s="32">
        <v>46472</v>
      </c>
    </row>
    <row r="332" spans="1:1" x14ac:dyDescent="0.25">
      <c r="A332" s="32">
        <v>46473</v>
      </c>
    </row>
    <row r="333" spans="1:1" x14ac:dyDescent="0.25">
      <c r="A333" s="32">
        <v>46474</v>
      </c>
    </row>
    <row r="334" spans="1:1" x14ac:dyDescent="0.25">
      <c r="A334" s="32">
        <v>46475</v>
      </c>
    </row>
    <row r="335" spans="1:1" x14ac:dyDescent="0.25">
      <c r="A335" s="32">
        <v>46476</v>
      </c>
    </row>
    <row r="336" spans="1:1" x14ac:dyDescent="0.25">
      <c r="A336" s="32">
        <v>46477</v>
      </c>
    </row>
    <row r="337" spans="1:1" x14ac:dyDescent="0.25">
      <c r="A337" s="32">
        <v>46478</v>
      </c>
    </row>
    <row r="338" spans="1:1" x14ac:dyDescent="0.25">
      <c r="A338" s="32">
        <v>46479</v>
      </c>
    </row>
    <row r="339" spans="1:1" x14ac:dyDescent="0.25">
      <c r="A339" s="32">
        <v>46480</v>
      </c>
    </row>
    <row r="340" spans="1:1" x14ac:dyDescent="0.25">
      <c r="A340" s="32">
        <v>46481</v>
      </c>
    </row>
    <row r="341" spans="1:1" x14ac:dyDescent="0.25">
      <c r="A341" s="32">
        <v>46482</v>
      </c>
    </row>
    <row r="342" spans="1:1" x14ac:dyDescent="0.25">
      <c r="A342" s="32">
        <v>46483</v>
      </c>
    </row>
    <row r="343" spans="1:1" x14ac:dyDescent="0.25">
      <c r="A343" s="32">
        <v>46484</v>
      </c>
    </row>
    <row r="344" spans="1:1" x14ac:dyDescent="0.25">
      <c r="A344" s="32">
        <v>46485</v>
      </c>
    </row>
    <row r="345" spans="1:1" x14ac:dyDescent="0.25">
      <c r="A345" s="32">
        <v>46486</v>
      </c>
    </row>
    <row r="346" spans="1:1" x14ac:dyDescent="0.25">
      <c r="A346" s="32">
        <v>46487</v>
      </c>
    </row>
    <row r="347" spans="1:1" x14ac:dyDescent="0.25">
      <c r="A347" s="32">
        <v>46488</v>
      </c>
    </row>
    <row r="348" spans="1:1" x14ac:dyDescent="0.25">
      <c r="A348" s="32">
        <v>46489</v>
      </c>
    </row>
    <row r="349" spans="1:1" x14ac:dyDescent="0.25">
      <c r="A349" s="32">
        <v>46490</v>
      </c>
    </row>
    <row r="350" spans="1:1" x14ac:dyDescent="0.25">
      <c r="A350" s="32">
        <v>46491</v>
      </c>
    </row>
    <row r="351" spans="1:1" x14ac:dyDescent="0.25">
      <c r="A351" s="32">
        <v>46492</v>
      </c>
    </row>
    <row r="352" spans="1:1" x14ac:dyDescent="0.25">
      <c r="A352" s="32">
        <v>46493</v>
      </c>
    </row>
    <row r="353" spans="1:1" x14ac:dyDescent="0.25">
      <c r="A353" s="32">
        <v>46494</v>
      </c>
    </row>
    <row r="354" spans="1:1" x14ac:dyDescent="0.25">
      <c r="A354" s="32">
        <v>46495</v>
      </c>
    </row>
    <row r="355" spans="1:1" x14ac:dyDescent="0.25">
      <c r="A355" s="32">
        <v>46496</v>
      </c>
    </row>
    <row r="356" spans="1:1" x14ac:dyDescent="0.25">
      <c r="A356" s="32">
        <v>46497</v>
      </c>
    </row>
    <row r="357" spans="1:1" x14ac:dyDescent="0.25">
      <c r="A357" s="32">
        <v>46498</v>
      </c>
    </row>
    <row r="358" spans="1:1" x14ac:dyDescent="0.25">
      <c r="A358" s="32">
        <v>46499</v>
      </c>
    </row>
    <row r="359" spans="1:1" x14ac:dyDescent="0.25">
      <c r="A359" s="32">
        <v>46500</v>
      </c>
    </row>
    <row r="360" spans="1:1" x14ac:dyDescent="0.25">
      <c r="A360" s="32">
        <v>46501</v>
      </c>
    </row>
    <row r="361" spans="1:1" x14ac:dyDescent="0.25">
      <c r="A361" s="32">
        <v>46502</v>
      </c>
    </row>
    <row r="362" spans="1:1" x14ac:dyDescent="0.25">
      <c r="A362" s="32">
        <v>46503</v>
      </c>
    </row>
    <row r="363" spans="1:1" x14ac:dyDescent="0.25">
      <c r="A363" s="32">
        <v>46504</v>
      </c>
    </row>
    <row r="364" spans="1:1" x14ac:dyDescent="0.25">
      <c r="A364" s="32">
        <v>46505</v>
      </c>
    </row>
    <row r="365" spans="1:1" x14ac:dyDescent="0.25">
      <c r="A365" s="32">
        <v>46506</v>
      </c>
    </row>
    <row r="366" spans="1:1" x14ac:dyDescent="0.25">
      <c r="A366" s="32">
        <v>46507</v>
      </c>
    </row>
    <row r="367" spans="1:1" x14ac:dyDescent="0.25">
      <c r="A367" s="32">
        <v>46508</v>
      </c>
    </row>
    <row r="368" spans="1:1" x14ac:dyDescent="0.25">
      <c r="A368" s="32">
        <v>46509</v>
      </c>
    </row>
    <row r="369" spans="1:1" x14ac:dyDescent="0.25">
      <c r="A369" s="32">
        <v>46510</v>
      </c>
    </row>
    <row r="370" spans="1:1" x14ac:dyDescent="0.25">
      <c r="A370" s="32">
        <v>46511</v>
      </c>
    </row>
    <row r="371" spans="1:1" x14ac:dyDescent="0.25">
      <c r="A371" s="32">
        <v>46512</v>
      </c>
    </row>
    <row r="372" spans="1:1" x14ac:dyDescent="0.25">
      <c r="A372" s="32">
        <v>46513</v>
      </c>
    </row>
    <row r="373" spans="1:1" x14ac:dyDescent="0.25">
      <c r="A373" s="32">
        <v>46514</v>
      </c>
    </row>
    <row r="374" spans="1:1" x14ac:dyDescent="0.25">
      <c r="A374" s="32">
        <v>46515</v>
      </c>
    </row>
    <row r="375" spans="1:1" x14ac:dyDescent="0.25">
      <c r="A375" s="32">
        <v>46516</v>
      </c>
    </row>
    <row r="376" spans="1:1" x14ac:dyDescent="0.25">
      <c r="A376" s="32">
        <v>46517</v>
      </c>
    </row>
    <row r="377" spans="1:1" x14ac:dyDescent="0.25">
      <c r="A377" s="32">
        <v>46518</v>
      </c>
    </row>
    <row r="378" spans="1:1" x14ac:dyDescent="0.25">
      <c r="A378" s="32">
        <v>46519</v>
      </c>
    </row>
    <row r="379" spans="1:1" x14ac:dyDescent="0.25">
      <c r="A379" s="32">
        <v>46520</v>
      </c>
    </row>
    <row r="380" spans="1:1" x14ac:dyDescent="0.25">
      <c r="A380" s="32">
        <v>46521</v>
      </c>
    </row>
    <row r="381" spans="1:1" x14ac:dyDescent="0.25">
      <c r="A381" s="32">
        <v>46522</v>
      </c>
    </row>
    <row r="382" spans="1:1" x14ac:dyDescent="0.25">
      <c r="A382" s="32">
        <v>46523</v>
      </c>
    </row>
    <row r="383" spans="1:1" x14ac:dyDescent="0.25">
      <c r="A383" s="32">
        <v>46524</v>
      </c>
    </row>
    <row r="384" spans="1:1" x14ac:dyDescent="0.25">
      <c r="A384" s="32">
        <v>46525</v>
      </c>
    </row>
    <row r="385" spans="1:1" x14ac:dyDescent="0.25">
      <c r="A385" s="32">
        <v>46526</v>
      </c>
    </row>
    <row r="386" spans="1:1" x14ac:dyDescent="0.25">
      <c r="A386" s="32">
        <v>46527</v>
      </c>
    </row>
    <row r="387" spans="1:1" x14ac:dyDescent="0.25">
      <c r="A387" s="32">
        <v>46528</v>
      </c>
    </row>
    <row r="388" spans="1:1" x14ac:dyDescent="0.25">
      <c r="A388" s="32">
        <v>46529</v>
      </c>
    </row>
    <row r="389" spans="1:1" x14ac:dyDescent="0.25">
      <c r="A389" s="32">
        <v>46530</v>
      </c>
    </row>
    <row r="390" spans="1:1" x14ac:dyDescent="0.25">
      <c r="A390" s="32">
        <v>46531</v>
      </c>
    </row>
    <row r="391" spans="1:1" x14ac:dyDescent="0.25">
      <c r="A391" s="32">
        <v>46532</v>
      </c>
    </row>
    <row r="392" spans="1:1" x14ac:dyDescent="0.25">
      <c r="A392" s="32">
        <v>46533</v>
      </c>
    </row>
    <row r="393" spans="1:1" x14ac:dyDescent="0.25">
      <c r="A393" s="32">
        <v>46534</v>
      </c>
    </row>
    <row r="394" spans="1:1" x14ac:dyDescent="0.25">
      <c r="A394" s="32">
        <v>46535</v>
      </c>
    </row>
    <row r="395" spans="1:1" x14ac:dyDescent="0.25">
      <c r="A395" s="32">
        <v>46536</v>
      </c>
    </row>
    <row r="396" spans="1:1" x14ac:dyDescent="0.25">
      <c r="A396" s="32">
        <v>46537</v>
      </c>
    </row>
    <row r="397" spans="1:1" x14ac:dyDescent="0.25">
      <c r="A397" s="32">
        <v>46538</v>
      </c>
    </row>
    <row r="398" spans="1:1" x14ac:dyDescent="0.25">
      <c r="A398" s="32">
        <v>46539</v>
      </c>
    </row>
    <row r="399" spans="1:1" x14ac:dyDescent="0.25">
      <c r="A399" s="32">
        <v>46540</v>
      </c>
    </row>
    <row r="400" spans="1:1" x14ac:dyDescent="0.25">
      <c r="A400" s="32">
        <v>46541</v>
      </c>
    </row>
    <row r="401" spans="1:1" x14ac:dyDescent="0.25">
      <c r="A401" s="32">
        <v>46542</v>
      </c>
    </row>
    <row r="402" spans="1:1" x14ac:dyDescent="0.25">
      <c r="A402" s="32">
        <v>46543</v>
      </c>
    </row>
    <row r="403" spans="1:1" x14ac:dyDescent="0.25">
      <c r="A403" s="32">
        <v>46544</v>
      </c>
    </row>
    <row r="404" spans="1:1" x14ac:dyDescent="0.25">
      <c r="A404" s="32">
        <v>46545</v>
      </c>
    </row>
    <row r="405" spans="1:1" x14ac:dyDescent="0.25">
      <c r="A405" s="32">
        <v>46546</v>
      </c>
    </row>
    <row r="406" spans="1:1" x14ac:dyDescent="0.25">
      <c r="A406" s="32">
        <v>46547</v>
      </c>
    </row>
    <row r="407" spans="1:1" x14ac:dyDescent="0.25">
      <c r="A407" s="32">
        <v>46548</v>
      </c>
    </row>
    <row r="408" spans="1:1" x14ac:dyDescent="0.25">
      <c r="A408" s="32">
        <v>46549</v>
      </c>
    </row>
    <row r="409" spans="1:1" x14ac:dyDescent="0.25">
      <c r="A409" s="32">
        <v>46550</v>
      </c>
    </row>
    <row r="410" spans="1:1" x14ac:dyDescent="0.25">
      <c r="A410" s="32">
        <v>46551</v>
      </c>
    </row>
    <row r="411" spans="1:1" x14ac:dyDescent="0.25">
      <c r="A411" s="32">
        <v>46552</v>
      </c>
    </row>
    <row r="412" spans="1:1" x14ac:dyDescent="0.25">
      <c r="A412" s="32">
        <v>46553</v>
      </c>
    </row>
    <row r="413" spans="1:1" x14ac:dyDescent="0.25">
      <c r="A413" s="32">
        <v>46554</v>
      </c>
    </row>
    <row r="414" spans="1:1" x14ac:dyDescent="0.25">
      <c r="A414" s="32">
        <v>46555</v>
      </c>
    </row>
    <row r="415" spans="1:1" x14ac:dyDescent="0.25">
      <c r="A415" s="32">
        <v>46556</v>
      </c>
    </row>
    <row r="416" spans="1:1" x14ac:dyDescent="0.25">
      <c r="A416" s="32">
        <v>46557</v>
      </c>
    </row>
    <row r="417" spans="1:1" x14ac:dyDescent="0.25">
      <c r="A417" s="32">
        <v>46558</v>
      </c>
    </row>
    <row r="418" spans="1:1" x14ac:dyDescent="0.25">
      <c r="A418" s="32">
        <v>46559</v>
      </c>
    </row>
    <row r="419" spans="1:1" x14ac:dyDescent="0.25">
      <c r="A419" s="32">
        <v>46560</v>
      </c>
    </row>
    <row r="420" spans="1:1" x14ac:dyDescent="0.25">
      <c r="A420" s="32">
        <v>46561</v>
      </c>
    </row>
    <row r="421" spans="1:1" x14ac:dyDescent="0.25">
      <c r="A421" s="32">
        <v>46562</v>
      </c>
    </row>
    <row r="422" spans="1:1" x14ac:dyDescent="0.25">
      <c r="A422" s="32">
        <v>46563</v>
      </c>
    </row>
    <row r="423" spans="1:1" x14ac:dyDescent="0.25">
      <c r="A423" s="32">
        <v>46564</v>
      </c>
    </row>
    <row r="424" spans="1:1" x14ac:dyDescent="0.25">
      <c r="A424" s="32">
        <v>46565</v>
      </c>
    </row>
    <row r="425" spans="1:1" x14ac:dyDescent="0.25">
      <c r="A425" s="32">
        <v>46566</v>
      </c>
    </row>
    <row r="426" spans="1:1" x14ac:dyDescent="0.25">
      <c r="A426" s="32">
        <v>46567</v>
      </c>
    </row>
    <row r="427" spans="1:1" x14ac:dyDescent="0.25">
      <c r="A427" s="32">
        <v>46568</v>
      </c>
    </row>
    <row r="428" spans="1:1" x14ac:dyDescent="0.25">
      <c r="A428" s="32">
        <v>46569</v>
      </c>
    </row>
    <row r="429" spans="1:1" x14ac:dyDescent="0.25">
      <c r="A429" s="32">
        <v>46570</v>
      </c>
    </row>
    <row r="430" spans="1:1" x14ac:dyDescent="0.25">
      <c r="A430" s="32">
        <v>46571</v>
      </c>
    </row>
    <row r="431" spans="1:1" x14ac:dyDescent="0.25">
      <c r="A431" s="32">
        <v>46572</v>
      </c>
    </row>
    <row r="432" spans="1:1" x14ac:dyDescent="0.25">
      <c r="A432" s="32">
        <v>46573</v>
      </c>
    </row>
    <row r="433" spans="1:1" x14ac:dyDescent="0.25">
      <c r="A433" s="32">
        <v>46574</v>
      </c>
    </row>
    <row r="434" spans="1:1" x14ac:dyDescent="0.25">
      <c r="A434" s="32">
        <v>46575</v>
      </c>
    </row>
    <row r="435" spans="1:1" x14ac:dyDescent="0.25">
      <c r="A435" s="32">
        <v>46576</v>
      </c>
    </row>
    <row r="436" spans="1:1" x14ac:dyDescent="0.25">
      <c r="A436" s="32">
        <v>46577</v>
      </c>
    </row>
    <row r="437" spans="1:1" x14ac:dyDescent="0.25">
      <c r="A437" s="32">
        <v>46578</v>
      </c>
    </row>
    <row r="438" spans="1:1" x14ac:dyDescent="0.25">
      <c r="A438" s="32">
        <v>46579</v>
      </c>
    </row>
    <row r="439" spans="1:1" x14ac:dyDescent="0.25">
      <c r="A439" s="32">
        <v>46580</v>
      </c>
    </row>
    <row r="440" spans="1:1" x14ac:dyDescent="0.25">
      <c r="A440" s="32">
        <v>46581</v>
      </c>
    </row>
    <row r="441" spans="1:1" x14ac:dyDescent="0.25">
      <c r="A441" s="32">
        <v>46582</v>
      </c>
    </row>
    <row r="442" spans="1:1" x14ac:dyDescent="0.25">
      <c r="A442" s="32">
        <v>46583</v>
      </c>
    </row>
    <row r="443" spans="1:1" x14ac:dyDescent="0.25">
      <c r="A443" s="32">
        <v>46584</v>
      </c>
    </row>
    <row r="444" spans="1:1" x14ac:dyDescent="0.25">
      <c r="A444" s="32">
        <v>46585</v>
      </c>
    </row>
    <row r="445" spans="1:1" x14ac:dyDescent="0.25">
      <c r="A445" s="32">
        <v>46586</v>
      </c>
    </row>
    <row r="446" spans="1:1" x14ac:dyDescent="0.25">
      <c r="A446" s="32">
        <v>46587</v>
      </c>
    </row>
    <row r="447" spans="1:1" x14ac:dyDescent="0.25">
      <c r="A447" s="32">
        <v>46588</v>
      </c>
    </row>
    <row r="448" spans="1:1" x14ac:dyDescent="0.25">
      <c r="A448" s="32">
        <v>46589</v>
      </c>
    </row>
    <row r="449" spans="1:1" x14ac:dyDescent="0.25">
      <c r="A449" s="32">
        <v>46590</v>
      </c>
    </row>
    <row r="450" spans="1:1" x14ac:dyDescent="0.25">
      <c r="A450" s="32">
        <v>46591</v>
      </c>
    </row>
    <row r="451" spans="1:1" x14ac:dyDescent="0.25">
      <c r="A451" s="32">
        <v>46592</v>
      </c>
    </row>
    <row r="452" spans="1:1" x14ac:dyDescent="0.25">
      <c r="A452" s="32">
        <v>46593</v>
      </c>
    </row>
    <row r="453" spans="1:1" x14ac:dyDescent="0.25">
      <c r="A453" s="32">
        <v>46594</v>
      </c>
    </row>
    <row r="454" spans="1:1" x14ac:dyDescent="0.25">
      <c r="A454" s="32">
        <v>46595</v>
      </c>
    </row>
    <row r="455" spans="1:1" x14ac:dyDescent="0.25">
      <c r="A455" s="32">
        <v>46596</v>
      </c>
    </row>
    <row r="456" spans="1:1" x14ac:dyDescent="0.25">
      <c r="A456" s="32">
        <v>46597</v>
      </c>
    </row>
    <row r="457" spans="1:1" x14ac:dyDescent="0.25">
      <c r="A457" s="32">
        <v>46598</v>
      </c>
    </row>
    <row r="458" spans="1:1" x14ac:dyDescent="0.25">
      <c r="A458" s="32">
        <v>46599</v>
      </c>
    </row>
    <row r="459" spans="1:1" x14ac:dyDescent="0.25">
      <c r="A459" s="32">
        <v>46600</v>
      </c>
    </row>
    <row r="460" spans="1:1" x14ac:dyDescent="0.25">
      <c r="A460" s="32">
        <v>46601</v>
      </c>
    </row>
    <row r="461" spans="1:1" x14ac:dyDescent="0.25">
      <c r="A461" s="32">
        <v>46602</v>
      </c>
    </row>
    <row r="462" spans="1:1" x14ac:dyDescent="0.25">
      <c r="A462" s="32">
        <v>46603</v>
      </c>
    </row>
    <row r="463" spans="1:1" x14ac:dyDescent="0.25">
      <c r="A463" s="32">
        <v>46604</v>
      </c>
    </row>
    <row r="464" spans="1:1" x14ac:dyDescent="0.25">
      <c r="A464" s="32">
        <v>46605</v>
      </c>
    </row>
    <row r="465" spans="1:1" x14ac:dyDescent="0.25">
      <c r="A465" s="32">
        <v>46606</v>
      </c>
    </row>
    <row r="466" spans="1:1" x14ac:dyDescent="0.25">
      <c r="A466" s="32">
        <v>46607</v>
      </c>
    </row>
    <row r="467" spans="1:1" x14ac:dyDescent="0.25">
      <c r="A467" s="32">
        <v>46608</v>
      </c>
    </row>
    <row r="468" spans="1:1" x14ac:dyDescent="0.25">
      <c r="A468" s="32">
        <v>46609</v>
      </c>
    </row>
    <row r="469" spans="1:1" x14ac:dyDescent="0.25">
      <c r="A469" s="32">
        <v>46610</v>
      </c>
    </row>
    <row r="470" spans="1:1" x14ac:dyDescent="0.25">
      <c r="A470" s="32">
        <v>46611</v>
      </c>
    </row>
    <row r="471" spans="1:1" x14ac:dyDescent="0.25">
      <c r="A471" s="32">
        <v>46612</v>
      </c>
    </row>
    <row r="472" spans="1:1" x14ac:dyDescent="0.25">
      <c r="A472" s="32">
        <v>46613</v>
      </c>
    </row>
    <row r="473" spans="1:1" x14ac:dyDescent="0.25">
      <c r="A473" s="32">
        <v>46614</v>
      </c>
    </row>
    <row r="474" spans="1:1" x14ac:dyDescent="0.25">
      <c r="A474" s="32">
        <v>46615</v>
      </c>
    </row>
    <row r="475" spans="1:1" x14ac:dyDescent="0.25">
      <c r="A475" s="32">
        <v>46616</v>
      </c>
    </row>
    <row r="476" spans="1:1" x14ac:dyDescent="0.25">
      <c r="A476" s="32">
        <v>46617</v>
      </c>
    </row>
    <row r="477" spans="1:1" x14ac:dyDescent="0.25">
      <c r="A477" s="32">
        <v>46618</v>
      </c>
    </row>
    <row r="478" spans="1:1" x14ac:dyDescent="0.25">
      <c r="A478" s="32">
        <v>46619</v>
      </c>
    </row>
    <row r="479" spans="1:1" x14ac:dyDescent="0.25">
      <c r="A479" s="32">
        <v>46620</v>
      </c>
    </row>
    <row r="480" spans="1:1" x14ac:dyDescent="0.25">
      <c r="A480" s="32">
        <v>46621</v>
      </c>
    </row>
    <row r="481" spans="1:1" x14ac:dyDescent="0.25">
      <c r="A481" s="32">
        <v>46622</v>
      </c>
    </row>
    <row r="482" spans="1:1" x14ac:dyDescent="0.25">
      <c r="A482" s="32">
        <v>46623</v>
      </c>
    </row>
    <row r="483" spans="1:1" x14ac:dyDescent="0.25">
      <c r="A483" s="32">
        <v>46624</v>
      </c>
    </row>
    <row r="484" spans="1:1" x14ac:dyDescent="0.25">
      <c r="A484" s="32">
        <v>46625</v>
      </c>
    </row>
    <row r="485" spans="1:1" x14ac:dyDescent="0.25">
      <c r="A485" s="32">
        <v>46626</v>
      </c>
    </row>
    <row r="486" spans="1:1" x14ac:dyDescent="0.25">
      <c r="A486" s="32">
        <v>46627</v>
      </c>
    </row>
    <row r="487" spans="1:1" x14ac:dyDescent="0.25">
      <c r="A487" s="32">
        <v>46628</v>
      </c>
    </row>
    <row r="488" spans="1:1" x14ac:dyDescent="0.25">
      <c r="A488" s="32">
        <v>46629</v>
      </c>
    </row>
    <row r="489" spans="1:1" x14ac:dyDescent="0.25">
      <c r="A489" s="32">
        <v>46630</v>
      </c>
    </row>
    <row r="490" spans="1:1" x14ac:dyDescent="0.25">
      <c r="A490" s="32">
        <v>46631</v>
      </c>
    </row>
    <row r="491" spans="1:1" x14ac:dyDescent="0.25">
      <c r="A491" s="32">
        <v>46632</v>
      </c>
    </row>
    <row r="492" spans="1:1" x14ac:dyDescent="0.25">
      <c r="A492" s="32">
        <v>46633</v>
      </c>
    </row>
    <row r="493" spans="1:1" x14ac:dyDescent="0.25">
      <c r="A493" s="32">
        <v>46634</v>
      </c>
    </row>
    <row r="494" spans="1:1" x14ac:dyDescent="0.25">
      <c r="A494" s="32">
        <v>46635</v>
      </c>
    </row>
    <row r="495" spans="1:1" x14ac:dyDescent="0.25">
      <c r="A495" s="32">
        <v>46636</v>
      </c>
    </row>
    <row r="496" spans="1:1" x14ac:dyDescent="0.25">
      <c r="A496" s="32">
        <v>46637</v>
      </c>
    </row>
    <row r="497" spans="1:1" x14ac:dyDescent="0.25">
      <c r="A497" s="32">
        <v>46638</v>
      </c>
    </row>
    <row r="498" spans="1:1" x14ac:dyDescent="0.25">
      <c r="A498" s="32">
        <v>46639</v>
      </c>
    </row>
    <row r="499" spans="1:1" x14ac:dyDescent="0.25">
      <c r="A499" s="32">
        <v>46640</v>
      </c>
    </row>
    <row r="500" spans="1:1" x14ac:dyDescent="0.25">
      <c r="A500" s="32">
        <v>46641</v>
      </c>
    </row>
    <row r="501" spans="1:1" x14ac:dyDescent="0.25">
      <c r="A501" s="32">
        <v>46642</v>
      </c>
    </row>
    <row r="502" spans="1:1" x14ac:dyDescent="0.25">
      <c r="A502" s="32">
        <v>46643</v>
      </c>
    </row>
    <row r="503" spans="1:1" x14ac:dyDescent="0.25">
      <c r="A503" s="32">
        <v>46644</v>
      </c>
    </row>
    <row r="504" spans="1:1" x14ac:dyDescent="0.25">
      <c r="A504" s="32">
        <v>46645</v>
      </c>
    </row>
    <row r="505" spans="1:1" x14ac:dyDescent="0.25">
      <c r="A505" s="32">
        <v>46646</v>
      </c>
    </row>
    <row r="506" spans="1:1" x14ac:dyDescent="0.25">
      <c r="A506" s="32">
        <v>46647</v>
      </c>
    </row>
    <row r="507" spans="1:1" x14ac:dyDescent="0.25">
      <c r="A507" s="32">
        <v>46648</v>
      </c>
    </row>
    <row r="508" spans="1:1" x14ac:dyDescent="0.25">
      <c r="A508" s="32">
        <v>46649</v>
      </c>
    </row>
    <row r="509" spans="1:1" x14ac:dyDescent="0.25">
      <c r="A509" s="32">
        <v>46650</v>
      </c>
    </row>
    <row r="510" spans="1:1" x14ac:dyDescent="0.25">
      <c r="A510" s="32">
        <v>46651</v>
      </c>
    </row>
    <row r="511" spans="1:1" x14ac:dyDescent="0.25">
      <c r="A511" s="32">
        <v>46652</v>
      </c>
    </row>
    <row r="512" spans="1:1" x14ac:dyDescent="0.25">
      <c r="A512" s="32">
        <v>46653</v>
      </c>
    </row>
    <row r="513" spans="1:1" x14ac:dyDescent="0.25">
      <c r="A513" s="32">
        <v>46654</v>
      </c>
    </row>
    <row r="514" spans="1:1" x14ac:dyDescent="0.25">
      <c r="A514" s="32">
        <v>46655</v>
      </c>
    </row>
    <row r="515" spans="1:1" x14ac:dyDescent="0.25">
      <c r="A515" s="32">
        <v>46656</v>
      </c>
    </row>
    <row r="516" spans="1:1" x14ac:dyDescent="0.25">
      <c r="A516" s="32">
        <v>46657</v>
      </c>
    </row>
    <row r="517" spans="1:1" x14ac:dyDescent="0.25">
      <c r="A517" s="32">
        <v>46658</v>
      </c>
    </row>
    <row r="518" spans="1:1" x14ac:dyDescent="0.25">
      <c r="A518" s="32">
        <v>46659</v>
      </c>
    </row>
    <row r="519" spans="1:1" x14ac:dyDescent="0.25">
      <c r="A519" s="32">
        <v>46660</v>
      </c>
    </row>
    <row r="520" spans="1:1" x14ac:dyDescent="0.25">
      <c r="A520" s="32">
        <v>46661</v>
      </c>
    </row>
    <row r="521" spans="1:1" x14ac:dyDescent="0.25">
      <c r="A521" s="32">
        <v>46662</v>
      </c>
    </row>
    <row r="522" spans="1:1" x14ac:dyDescent="0.25">
      <c r="A522" s="32">
        <v>46663</v>
      </c>
    </row>
    <row r="523" spans="1:1" x14ac:dyDescent="0.25">
      <c r="A523" s="32">
        <v>46664</v>
      </c>
    </row>
    <row r="524" spans="1:1" x14ac:dyDescent="0.25">
      <c r="A524" s="32">
        <v>46665</v>
      </c>
    </row>
    <row r="525" spans="1:1" x14ac:dyDescent="0.25">
      <c r="A525" s="32">
        <v>46666</v>
      </c>
    </row>
    <row r="526" spans="1:1" x14ac:dyDescent="0.25">
      <c r="A526" s="32">
        <v>46667</v>
      </c>
    </row>
    <row r="527" spans="1:1" x14ac:dyDescent="0.25">
      <c r="A527" s="32">
        <v>46668</v>
      </c>
    </row>
    <row r="528" spans="1:1" x14ac:dyDescent="0.25">
      <c r="A528" s="32">
        <v>46669</v>
      </c>
    </row>
    <row r="529" spans="1:1" x14ac:dyDescent="0.25">
      <c r="A529" s="32">
        <v>46670</v>
      </c>
    </row>
    <row r="530" spans="1:1" x14ac:dyDescent="0.25">
      <c r="A530" s="32">
        <v>46671</v>
      </c>
    </row>
    <row r="531" spans="1:1" x14ac:dyDescent="0.25">
      <c r="A531" s="32">
        <v>46672</v>
      </c>
    </row>
    <row r="532" spans="1:1" x14ac:dyDescent="0.25">
      <c r="A532" s="32">
        <v>46673</v>
      </c>
    </row>
    <row r="533" spans="1:1" x14ac:dyDescent="0.25">
      <c r="A533" s="32">
        <v>46674</v>
      </c>
    </row>
    <row r="534" spans="1:1" x14ac:dyDescent="0.25">
      <c r="A534" s="32">
        <v>46675</v>
      </c>
    </row>
    <row r="535" spans="1:1" x14ac:dyDescent="0.25">
      <c r="A535" s="32">
        <v>46676</v>
      </c>
    </row>
    <row r="536" spans="1:1" x14ac:dyDescent="0.25">
      <c r="A536" s="32">
        <v>46677</v>
      </c>
    </row>
    <row r="537" spans="1:1" x14ac:dyDescent="0.25">
      <c r="A537" s="32">
        <v>46678</v>
      </c>
    </row>
    <row r="538" spans="1:1" x14ac:dyDescent="0.25">
      <c r="A538" s="32">
        <v>46679</v>
      </c>
    </row>
    <row r="539" spans="1:1" x14ac:dyDescent="0.25">
      <c r="A539" s="32">
        <v>46680</v>
      </c>
    </row>
    <row r="540" spans="1:1" x14ac:dyDescent="0.25">
      <c r="A540" s="32">
        <v>46681</v>
      </c>
    </row>
    <row r="541" spans="1:1" x14ac:dyDescent="0.25">
      <c r="A541" s="32">
        <v>46682</v>
      </c>
    </row>
    <row r="542" spans="1:1" x14ac:dyDescent="0.25">
      <c r="A542" s="32">
        <v>46683</v>
      </c>
    </row>
    <row r="543" spans="1:1" x14ac:dyDescent="0.25">
      <c r="A543" s="32">
        <v>46684</v>
      </c>
    </row>
    <row r="544" spans="1:1" x14ac:dyDescent="0.25">
      <c r="A544" s="32">
        <v>46685</v>
      </c>
    </row>
    <row r="545" spans="1:1" x14ac:dyDescent="0.25">
      <c r="A545" s="32">
        <v>46686</v>
      </c>
    </row>
    <row r="546" spans="1:1" x14ac:dyDescent="0.25">
      <c r="A546" s="32">
        <v>46687</v>
      </c>
    </row>
    <row r="547" spans="1:1" x14ac:dyDescent="0.25">
      <c r="A547" s="32">
        <v>46688</v>
      </c>
    </row>
    <row r="548" spans="1:1" x14ac:dyDescent="0.25">
      <c r="A548" s="32">
        <v>46689</v>
      </c>
    </row>
    <row r="549" spans="1:1" x14ac:dyDescent="0.25">
      <c r="A549" s="32">
        <v>46690</v>
      </c>
    </row>
    <row r="550" spans="1:1" x14ac:dyDescent="0.25">
      <c r="A550" s="32">
        <v>46691</v>
      </c>
    </row>
    <row r="551" spans="1:1" x14ac:dyDescent="0.25">
      <c r="A551" s="32">
        <v>46692</v>
      </c>
    </row>
    <row r="552" spans="1:1" x14ac:dyDescent="0.25">
      <c r="A552" s="32">
        <v>46693</v>
      </c>
    </row>
    <row r="553" spans="1:1" x14ac:dyDescent="0.25">
      <c r="A553" s="32">
        <v>46694</v>
      </c>
    </row>
    <row r="554" spans="1:1" x14ac:dyDescent="0.25">
      <c r="A554" s="32">
        <v>46695</v>
      </c>
    </row>
    <row r="555" spans="1:1" x14ac:dyDescent="0.25">
      <c r="A555" s="32">
        <v>46696</v>
      </c>
    </row>
    <row r="556" spans="1:1" x14ac:dyDescent="0.25">
      <c r="A556" s="32">
        <v>46697</v>
      </c>
    </row>
    <row r="557" spans="1:1" x14ac:dyDescent="0.25">
      <c r="A557" s="32">
        <v>46698</v>
      </c>
    </row>
    <row r="558" spans="1:1" x14ac:dyDescent="0.25">
      <c r="A558" s="32">
        <v>46699</v>
      </c>
    </row>
    <row r="559" spans="1:1" x14ac:dyDescent="0.25">
      <c r="A559" s="32">
        <v>46700</v>
      </c>
    </row>
    <row r="560" spans="1:1" x14ac:dyDescent="0.25">
      <c r="A560" s="32">
        <v>46701</v>
      </c>
    </row>
    <row r="561" spans="1:1" x14ac:dyDescent="0.25">
      <c r="A561" s="32">
        <v>46702</v>
      </c>
    </row>
    <row r="562" spans="1:1" x14ac:dyDescent="0.25">
      <c r="A562" s="32">
        <v>46703</v>
      </c>
    </row>
    <row r="563" spans="1:1" x14ac:dyDescent="0.25">
      <c r="A563" s="32">
        <v>46704</v>
      </c>
    </row>
    <row r="564" spans="1:1" x14ac:dyDescent="0.25">
      <c r="A564" s="32">
        <v>46705</v>
      </c>
    </row>
    <row r="565" spans="1:1" x14ac:dyDescent="0.25">
      <c r="A565" s="32">
        <v>46706</v>
      </c>
    </row>
    <row r="566" spans="1:1" x14ac:dyDescent="0.25">
      <c r="A566" s="32">
        <v>46707</v>
      </c>
    </row>
    <row r="567" spans="1:1" x14ac:dyDescent="0.25">
      <c r="A567" s="32">
        <v>46708</v>
      </c>
    </row>
    <row r="568" spans="1:1" x14ac:dyDescent="0.25">
      <c r="A568" s="32">
        <v>46709</v>
      </c>
    </row>
    <row r="569" spans="1:1" x14ac:dyDescent="0.25">
      <c r="A569" s="32">
        <v>46710</v>
      </c>
    </row>
    <row r="570" spans="1:1" x14ac:dyDescent="0.25">
      <c r="A570" s="32">
        <v>46711</v>
      </c>
    </row>
    <row r="571" spans="1:1" x14ac:dyDescent="0.25">
      <c r="A571" s="32">
        <v>46712</v>
      </c>
    </row>
    <row r="572" spans="1:1" x14ac:dyDescent="0.25">
      <c r="A572" s="32">
        <v>46713</v>
      </c>
    </row>
    <row r="573" spans="1:1" x14ac:dyDescent="0.25">
      <c r="A573" s="32">
        <v>46714</v>
      </c>
    </row>
    <row r="574" spans="1:1" x14ac:dyDescent="0.25">
      <c r="A574" s="32">
        <v>46715</v>
      </c>
    </row>
    <row r="575" spans="1:1" x14ac:dyDescent="0.25">
      <c r="A575" s="32">
        <v>46716</v>
      </c>
    </row>
    <row r="576" spans="1:1" x14ac:dyDescent="0.25">
      <c r="A576" s="32">
        <v>46717</v>
      </c>
    </row>
    <row r="577" spans="1:1" x14ac:dyDescent="0.25">
      <c r="A577" s="32">
        <v>46718</v>
      </c>
    </row>
    <row r="578" spans="1:1" x14ac:dyDescent="0.25">
      <c r="A578" s="32">
        <v>46719</v>
      </c>
    </row>
    <row r="579" spans="1:1" x14ac:dyDescent="0.25">
      <c r="A579" s="32">
        <v>46720</v>
      </c>
    </row>
    <row r="580" spans="1:1" x14ac:dyDescent="0.25">
      <c r="A580" s="32">
        <v>46721</v>
      </c>
    </row>
    <row r="581" spans="1:1" x14ac:dyDescent="0.25">
      <c r="A581" s="32">
        <v>46722</v>
      </c>
    </row>
    <row r="582" spans="1:1" x14ac:dyDescent="0.25">
      <c r="A582" s="32">
        <v>46723</v>
      </c>
    </row>
    <row r="583" spans="1:1" x14ac:dyDescent="0.25">
      <c r="A583" s="32">
        <v>46724</v>
      </c>
    </row>
    <row r="584" spans="1:1" x14ac:dyDescent="0.25">
      <c r="A584" s="32">
        <v>46725</v>
      </c>
    </row>
    <row r="585" spans="1:1" x14ac:dyDescent="0.25">
      <c r="A585" s="32">
        <v>46726</v>
      </c>
    </row>
    <row r="586" spans="1:1" x14ac:dyDescent="0.25">
      <c r="A586" s="32">
        <v>46727</v>
      </c>
    </row>
    <row r="587" spans="1:1" x14ac:dyDescent="0.25">
      <c r="A587" s="32">
        <v>46728</v>
      </c>
    </row>
    <row r="588" spans="1:1" x14ac:dyDescent="0.25">
      <c r="A588" s="32">
        <v>46729</v>
      </c>
    </row>
    <row r="589" spans="1:1" x14ac:dyDescent="0.25">
      <c r="A589" s="32">
        <v>46730</v>
      </c>
    </row>
    <row r="590" spans="1:1" x14ac:dyDescent="0.25">
      <c r="A590" s="32">
        <v>46731</v>
      </c>
    </row>
    <row r="591" spans="1:1" x14ac:dyDescent="0.25">
      <c r="A591" s="32">
        <v>46732</v>
      </c>
    </row>
    <row r="592" spans="1:1" x14ac:dyDescent="0.25">
      <c r="A592" s="32">
        <v>46733</v>
      </c>
    </row>
    <row r="593" spans="1:1" x14ac:dyDescent="0.25">
      <c r="A593" s="32">
        <v>46734</v>
      </c>
    </row>
    <row r="594" spans="1:1" x14ac:dyDescent="0.25">
      <c r="A594" s="32">
        <v>46735</v>
      </c>
    </row>
    <row r="595" spans="1:1" x14ac:dyDescent="0.25">
      <c r="A595" s="32">
        <v>46736</v>
      </c>
    </row>
    <row r="596" spans="1:1" x14ac:dyDescent="0.25">
      <c r="A596" s="32">
        <v>46737</v>
      </c>
    </row>
    <row r="597" spans="1:1" x14ac:dyDescent="0.25">
      <c r="A597" s="32">
        <v>46738</v>
      </c>
    </row>
    <row r="598" spans="1:1" x14ac:dyDescent="0.25">
      <c r="A598" s="32">
        <v>46739</v>
      </c>
    </row>
    <row r="599" spans="1:1" x14ac:dyDescent="0.25">
      <c r="A599" s="32">
        <v>46740</v>
      </c>
    </row>
    <row r="600" spans="1:1" x14ac:dyDescent="0.25">
      <c r="A600" s="32">
        <v>46741</v>
      </c>
    </row>
    <row r="601" spans="1:1" x14ac:dyDescent="0.25">
      <c r="A601" s="32">
        <v>46742</v>
      </c>
    </row>
    <row r="602" spans="1:1" x14ac:dyDescent="0.25">
      <c r="A602" s="32">
        <v>46743</v>
      </c>
    </row>
    <row r="603" spans="1:1" x14ac:dyDescent="0.25">
      <c r="A603" s="32">
        <v>46744</v>
      </c>
    </row>
    <row r="604" spans="1:1" x14ac:dyDescent="0.25">
      <c r="A604" s="32">
        <v>46745</v>
      </c>
    </row>
    <row r="605" spans="1:1" x14ac:dyDescent="0.25">
      <c r="A605" s="32">
        <v>46746</v>
      </c>
    </row>
    <row r="606" spans="1:1" x14ac:dyDescent="0.25">
      <c r="A606" s="32">
        <v>46747</v>
      </c>
    </row>
    <row r="607" spans="1:1" x14ac:dyDescent="0.25">
      <c r="A607" s="32">
        <v>46748</v>
      </c>
    </row>
    <row r="608" spans="1:1" x14ac:dyDescent="0.25">
      <c r="A608" s="32">
        <v>46749</v>
      </c>
    </row>
    <row r="609" spans="1:1" x14ac:dyDescent="0.25">
      <c r="A609" s="32">
        <v>46750</v>
      </c>
    </row>
    <row r="610" spans="1:1" x14ac:dyDescent="0.25">
      <c r="A610" s="32">
        <v>46751</v>
      </c>
    </row>
    <row r="611" spans="1:1" x14ac:dyDescent="0.25">
      <c r="A611" s="32">
        <v>46752</v>
      </c>
    </row>
    <row r="612" spans="1:1" x14ac:dyDescent="0.25">
      <c r="A612" s="32">
        <v>46753</v>
      </c>
    </row>
    <row r="613" spans="1:1" x14ac:dyDescent="0.25">
      <c r="A613" s="32">
        <v>46754</v>
      </c>
    </row>
    <row r="614" spans="1:1" x14ac:dyDescent="0.25">
      <c r="A614" s="32">
        <v>46755</v>
      </c>
    </row>
    <row r="615" spans="1:1" x14ac:dyDescent="0.25">
      <c r="A615" s="32">
        <v>46756</v>
      </c>
    </row>
    <row r="616" spans="1:1" x14ac:dyDescent="0.25">
      <c r="A616" s="32">
        <v>46757</v>
      </c>
    </row>
    <row r="617" spans="1:1" x14ac:dyDescent="0.25">
      <c r="A617" s="32">
        <v>46758</v>
      </c>
    </row>
    <row r="618" spans="1:1" x14ac:dyDescent="0.25">
      <c r="A618" s="32">
        <v>46759</v>
      </c>
    </row>
    <row r="619" spans="1:1" x14ac:dyDescent="0.25">
      <c r="A619" s="32">
        <v>46760</v>
      </c>
    </row>
    <row r="620" spans="1:1" x14ac:dyDescent="0.25">
      <c r="A620" s="32">
        <v>46761</v>
      </c>
    </row>
    <row r="621" spans="1:1" x14ac:dyDescent="0.25">
      <c r="A621" s="32">
        <v>46762</v>
      </c>
    </row>
    <row r="622" spans="1:1" x14ac:dyDescent="0.25">
      <c r="A622" s="32">
        <v>46763</v>
      </c>
    </row>
    <row r="623" spans="1:1" x14ac:dyDescent="0.25">
      <c r="A623" s="32">
        <v>46764</v>
      </c>
    </row>
    <row r="624" spans="1:1" x14ac:dyDescent="0.25">
      <c r="A624" s="32">
        <v>46765</v>
      </c>
    </row>
    <row r="625" spans="1:1" x14ac:dyDescent="0.25">
      <c r="A625" s="32">
        <v>46766</v>
      </c>
    </row>
    <row r="626" spans="1:1" x14ac:dyDescent="0.25">
      <c r="A626" s="32">
        <v>46767</v>
      </c>
    </row>
    <row r="627" spans="1:1" x14ac:dyDescent="0.25">
      <c r="A627" s="32">
        <v>46768</v>
      </c>
    </row>
    <row r="628" spans="1:1" x14ac:dyDescent="0.25">
      <c r="A628" s="32">
        <v>46769</v>
      </c>
    </row>
    <row r="629" spans="1:1" x14ac:dyDescent="0.25">
      <c r="A629" s="32">
        <v>46770</v>
      </c>
    </row>
    <row r="630" spans="1:1" x14ac:dyDescent="0.25">
      <c r="A630" s="32">
        <v>46771</v>
      </c>
    </row>
    <row r="631" spans="1:1" x14ac:dyDescent="0.25">
      <c r="A631" s="32">
        <v>46772</v>
      </c>
    </row>
    <row r="632" spans="1:1" x14ac:dyDescent="0.25">
      <c r="A632" s="32">
        <v>46773</v>
      </c>
    </row>
    <row r="633" spans="1:1" x14ac:dyDescent="0.25">
      <c r="A633" s="32">
        <v>46774</v>
      </c>
    </row>
    <row r="634" spans="1:1" x14ac:dyDescent="0.25">
      <c r="A634" s="32">
        <v>46775</v>
      </c>
    </row>
    <row r="635" spans="1:1" x14ac:dyDescent="0.25">
      <c r="A635" s="32">
        <v>46776</v>
      </c>
    </row>
    <row r="636" spans="1:1" x14ac:dyDescent="0.25">
      <c r="A636" s="32">
        <v>46777</v>
      </c>
    </row>
    <row r="637" spans="1:1" x14ac:dyDescent="0.25">
      <c r="A637" s="32">
        <v>46778</v>
      </c>
    </row>
    <row r="638" spans="1:1" x14ac:dyDescent="0.25">
      <c r="A638" s="32">
        <v>46779</v>
      </c>
    </row>
    <row r="639" spans="1:1" x14ac:dyDescent="0.25">
      <c r="A639" s="32">
        <v>46780</v>
      </c>
    </row>
    <row r="640" spans="1:1" x14ac:dyDescent="0.25">
      <c r="A640" s="32">
        <v>46781</v>
      </c>
    </row>
    <row r="641" spans="1:1" x14ac:dyDescent="0.25">
      <c r="A641" s="32">
        <v>46782</v>
      </c>
    </row>
    <row r="642" spans="1:1" x14ac:dyDescent="0.25">
      <c r="A642" s="32">
        <v>46783</v>
      </c>
    </row>
    <row r="643" spans="1:1" x14ac:dyDescent="0.25">
      <c r="A643" s="32">
        <v>46784</v>
      </c>
    </row>
    <row r="644" spans="1:1" x14ac:dyDescent="0.25">
      <c r="A644" s="32">
        <v>46785</v>
      </c>
    </row>
    <row r="645" spans="1:1" x14ac:dyDescent="0.25">
      <c r="A645" s="32">
        <v>46786</v>
      </c>
    </row>
    <row r="646" spans="1:1" x14ac:dyDescent="0.25">
      <c r="A646" s="32">
        <v>46787</v>
      </c>
    </row>
    <row r="647" spans="1:1" x14ac:dyDescent="0.25">
      <c r="A647" s="32">
        <v>46788</v>
      </c>
    </row>
    <row r="648" spans="1:1" x14ac:dyDescent="0.25">
      <c r="A648" s="32">
        <v>46789</v>
      </c>
    </row>
    <row r="649" spans="1:1" x14ac:dyDescent="0.25">
      <c r="A649" s="32">
        <v>46790</v>
      </c>
    </row>
    <row r="650" spans="1:1" x14ac:dyDescent="0.25">
      <c r="A650" s="32">
        <v>46791</v>
      </c>
    </row>
    <row r="651" spans="1:1" x14ac:dyDescent="0.25">
      <c r="A651" s="32">
        <v>46792</v>
      </c>
    </row>
    <row r="652" spans="1:1" x14ac:dyDescent="0.25">
      <c r="A652" s="32">
        <v>46793</v>
      </c>
    </row>
    <row r="653" spans="1:1" x14ac:dyDescent="0.25">
      <c r="A653" s="32">
        <v>46794</v>
      </c>
    </row>
    <row r="654" spans="1:1" x14ac:dyDescent="0.25">
      <c r="A654" s="32">
        <v>46795</v>
      </c>
    </row>
    <row r="655" spans="1:1" x14ac:dyDescent="0.25">
      <c r="A655" s="32">
        <v>46796</v>
      </c>
    </row>
    <row r="656" spans="1:1" x14ac:dyDescent="0.25">
      <c r="A656" s="32">
        <v>46797</v>
      </c>
    </row>
    <row r="657" spans="1:1" x14ac:dyDescent="0.25">
      <c r="A657" s="32">
        <v>46798</v>
      </c>
    </row>
    <row r="658" spans="1:1" x14ac:dyDescent="0.25">
      <c r="A658" s="32">
        <v>46799</v>
      </c>
    </row>
    <row r="659" spans="1:1" x14ac:dyDescent="0.25">
      <c r="A659" s="32">
        <v>46800</v>
      </c>
    </row>
    <row r="660" spans="1:1" x14ac:dyDescent="0.25">
      <c r="A660" s="32">
        <v>46801</v>
      </c>
    </row>
    <row r="661" spans="1:1" x14ac:dyDescent="0.25">
      <c r="A661" s="32">
        <v>46802</v>
      </c>
    </row>
    <row r="662" spans="1:1" x14ac:dyDescent="0.25">
      <c r="A662" s="32">
        <v>46803</v>
      </c>
    </row>
    <row r="663" spans="1:1" x14ac:dyDescent="0.25">
      <c r="A663" s="32">
        <v>46804</v>
      </c>
    </row>
    <row r="664" spans="1:1" x14ac:dyDescent="0.25">
      <c r="A664" s="32">
        <v>46805</v>
      </c>
    </row>
    <row r="665" spans="1:1" x14ac:dyDescent="0.25">
      <c r="A665" s="32">
        <v>46806</v>
      </c>
    </row>
    <row r="666" spans="1:1" x14ac:dyDescent="0.25">
      <c r="A666" s="32">
        <v>46807</v>
      </c>
    </row>
    <row r="667" spans="1:1" x14ac:dyDescent="0.25">
      <c r="A667" s="32">
        <v>46808</v>
      </c>
    </row>
    <row r="668" spans="1:1" x14ac:dyDescent="0.25">
      <c r="A668" s="32">
        <v>46809</v>
      </c>
    </row>
    <row r="669" spans="1:1" x14ac:dyDescent="0.25">
      <c r="A669" s="32">
        <v>46810</v>
      </c>
    </row>
    <row r="670" spans="1:1" x14ac:dyDescent="0.25">
      <c r="A670" s="32">
        <v>46811</v>
      </c>
    </row>
    <row r="671" spans="1:1" x14ac:dyDescent="0.25">
      <c r="A671" s="32">
        <v>46812</v>
      </c>
    </row>
    <row r="672" spans="1:1" x14ac:dyDescent="0.25">
      <c r="A672" s="32">
        <v>46813</v>
      </c>
    </row>
    <row r="673" spans="1:1" x14ac:dyDescent="0.25">
      <c r="A673" s="32">
        <v>46814</v>
      </c>
    </row>
    <row r="674" spans="1:1" x14ac:dyDescent="0.25">
      <c r="A674" s="32">
        <v>46815</v>
      </c>
    </row>
    <row r="675" spans="1:1" x14ac:dyDescent="0.25">
      <c r="A675" s="32">
        <v>46816</v>
      </c>
    </row>
    <row r="676" spans="1:1" x14ac:dyDescent="0.25">
      <c r="A676" s="32">
        <v>46817</v>
      </c>
    </row>
    <row r="677" spans="1:1" x14ac:dyDescent="0.25">
      <c r="A677" s="32">
        <v>46818</v>
      </c>
    </row>
    <row r="678" spans="1:1" x14ac:dyDescent="0.25">
      <c r="A678" s="32">
        <v>46819</v>
      </c>
    </row>
    <row r="679" spans="1:1" x14ac:dyDescent="0.25">
      <c r="A679" s="32">
        <v>46820</v>
      </c>
    </row>
    <row r="680" spans="1:1" x14ac:dyDescent="0.25">
      <c r="A680" s="32">
        <v>46821</v>
      </c>
    </row>
    <row r="681" spans="1:1" x14ac:dyDescent="0.25">
      <c r="A681" s="32">
        <v>46822</v>
      </c>
    </row>
    <row r="682" spans="1:1" x14ac:dyDescent="0.25">
      <c r="A682" s="32">
        <v>46823</v>
      </c>
    </row>
    <row r="683" spans="1:1" x14ac:dyDescent="0.25">
      <c r="A683" s="32">
        <v>46824</v>
      </c>
    </row>
    <row r="684" spans="1:1" x14ac:dyDescent="0.25">
      <c r="A684" s="32">
        <v>46825</v>
      </c>
    </row>
    <row r="685" spans="1:1" x14ac:dyDescent="0.25">
      <c r="A685" s="32">
        <v>46826</v>
      </c>
    </row>
    <row r="686" spans="1:1" x14ac:dyDescent="0.25">
      <c r="A686" s="32">
        <v>46827</v>
      </c>
    </row>
    <row r="687" spans="1:1" x14ac:dyDescent="0.25">
      <c r="A687" s="32">
        <v>46828</v>
      </c>
    </row>
    <row r="688" spans="1:1" x14ac:dyDescent="0.25">
      <c r="A688" s="32">
        <v>46829</v>
      </c>
    </row>
    <row r="689" spans="1:1" x14ac:dyDescent="0.25">
      <c r="A689" s="32">
        <v>46830</v>
      </c>
    </row>
    <row r="690" spans="1:1" x14ac:dyDescent="0.25">
      <c r="A690" s="32">
        <v>46831</v>
      </c>
    </row>
    <row r="691" spans="1:1" x14ac:dyDescent="0.25">
      <c r="A691" s="32">
        <v>46832</v>
      </c>
    </row>
    <row r="692" spans="1:1" x14ac:dyDescent="0.25">
      <c r="A692" s="32">
        <v>46833</v>
      </c>
    </row>
    <row r="693" spans="1:1" x14ac:dyDescent="0.25">
      <c r="A693" s="32">
        <v>46834</v>
      </c>
    </row>
    <row r="694" spans="1:1" x14ac:dyDescent="0.25">
      <c r="A694" s="32">
        <v>46835</v>
      </c>
    </row>
    <row r="695" spans="1:1" x14ac:dyDescent="0.25">
      <c r="A695" s="32">
        <v>46836</v>
      </c>
    </row>
    <row r="696" spans="1:1" x14ac:dyDescent="0.25">
      <c r="A696" s="32">
        <v>46837</v>
      </c>
    </row>
    <row r="697" spans="1:1" x14ac:dyDescent="0.25">
      <c r="A697" s="32">
        <v>46838</v>
      </c>
    </row>
    <row r="698" spans="1:1" x14ac:dyDescent="0.25">
      <c r="A698" s="32">
        <v>46839</v>
      </c>
    </row>
    <row r="699" spans="1:1" x14ac:dyDescent="0.25">
      <c r="A699" s="32">
        <v>46840</v>
      </c>
    </row>
    <row r="700" spans="1:1" x14ac:dyDescent="0.25">
      <c r="A700" s="32">
        <v>46841</v>
      </c>
    </row>
    <row r="701" spans="1:1" x14ac:dyDescent="0.25">
      <c r="A701" s="32">
        <v>46842</v>
      </c>
    </row>
    <row r="702" spans="1:1" x14ac:dyDescent="0.25">
      <c r="A702" s="32">
        <v>46843</v>
      </c>
    </row>
    <row r="703" spans="1:1" x14ac:dyDescent="0.25">
      <c r="A703" s="32">
        <v>46844</v>
      </c>
    </row>
    <row r="704" spans="1:1" x14ac:dyDescent="0.25">
      <c r="A704" s="32">
        <v>46845</v>
      </c>
    </row>
    <row r="705" spans="1:1" x14ac:dyDescent="0.25">
      <c r="A705" s="32">
        <v>46846</v>
      </c>
    </row>
    <row r="706" spans="1:1" x14ac:dyDescent="0.25">
      <c r="A706" s="32">
        <v>46847</v>
      </c>
    </row>
    <row r="707" spans="1:1" x14ac:dyDescent="0.25">
      <c r="A707" s="32">
        <v>46848</v>
      </c>
    </row>
    <row r="708" spans="1:1" x14ac:dyDescent="0.25">
      <c r="A708" s="32">
        <v>46849</v>
      </c>
    </row>
    <row r="709" spans="1:1" x14ac:dyDescent="0.25">
      <c r="A709" s="32">
        <v>46850</v>
      </c>
    </row>
    <row r="710" spans="1:1" x14ac:dyDescent="0.25">
      <c r="A710" s="32">
        <v>46851</v>
      </c>
    </row>
    <row r="711" spans="1:1" x14ac:dyDescent="0.25">
      <c r="A711" s="32">
        <v>46852</v>
      </c>
    </row>
    <row r="712" spans="1:1" x14ac:dyDescent="0.25">
      <c r="A712" s="32">
        <v>46853</v>
      </c>
    </row>
    <row r="713" spans="1:1" x14ac:dyDescent="0.25">
      <c r="A713" s="32">
        <v>46854</v>
      </c>
    </row>
    <row r="714" spans="1:1" x14ac:dyDescent="0.25">
      <c r="A714" s="32">
        <v>46855</v>
      </c>
    </row>
    <row r="715" spans="1:1" x14ac:dyDescent="0.25">
      <c r="A715" s="32">
        <v>46856</v>
      </c>
    </row>
    <row r="716" spans="1:1" x14ac:dyDescent="0.25">
      <c r="A716" s="32">
        <v>46857</v>
      </c>
    </row>
    <row r="717" spans="1:1" x14ac:dyDescent="0.25">
      <c r="A717" s="32">
        <v>46858</v>
      </c>
    </row>
    <row r="718" spans="1:1" x14ac:dyDescent="0.25">
      <c r="A718" s="32">
        <v>46859</v>
      </c>
    </row>
    <row r="719" spans="1:1" x14ac:dyDescent="0.25">
      <c r="A719" s="32">
        <v>46860</v>
      </c>
    </row>
    <row r="720" spans="1:1" x14ac:dyDescent="0.25">
      <c r="A720" s="32">
        <v>46861</v>
      </c>
    </row>
    <row r="721" spans="1:1" x14ac:dyDescent="0.25">
      <c r="A721" s="32">
        <v>46862</v>
      </c>
    </row>
    <row r="722" spans="1:1" x14ac:dyDescent="0.25">
      <c r="A722" s="32">
        <v>46863</v>
      </c>
    </row>
    <row r="723" spans="1:1" x14ac:dyDescent="0.25">
      <c r="A723" s="32">
        <v>46864</v>
      </c>
    </row>
    <row r="724" spans="1:1" x14ac:dyDescent="0.25">
      <c r="A724" s="32">
        <v>46865</v>
      </c>
    </row>
    <row r="725" spans="1:1" x14ac:dyDescent="0.25">
      <c r="A725" s="32">
        <v>46866</v>
      </c>
    </row>
    <row r="726" spans="1:1" x14ac:dyDescent="0.25">
      <c r="A726" s="32">
        <v>46867</v>
      </c>
    </row>
    <row r="727" spans="1:1" x14ac:dyDescent="0.25">
      <c r="A727" s="32">
        <v>46868</v>
      </c>
    </row>
    <row r="728" spans="1:1" x14ac:dyDescent="0.25">
      <c r="A728" s="32">
        <v>46869</v>
      </c>
    </row>
    <row r="729" spans="1:1" x14ac:dyDescent="0.25">
      <c r="A729" s="32">
        <v>46870</v>
      </c>
    </row>
    <row r="730" spans="1:1" x14ac:dyDescent="0.25">
      <c r="A730" s="32">
        <v>46871</v>
      </c>
    </row>
    <row r="731" spans="1:1" x14ac:dyDescent="0.25">
      <c r="A731" s="32">
        <v>46872</v>
      </c>
    </row>
    <row r="732" spans="1:1" x14ac:dyDescent="0.25">
      <c r="A732" s="32">
        <v>46873</v>
      </c>
    </row>
    <row r="733" spans="1:1" x14ac:dyDescent="0.25">
      <c r="A733" s="32">
        <v>46874</v>
      </c>
    </row>
    <row r="734" spans="1:1" x14ac:dyDescent="0.25">
      <c r="A734" s="32">
        <v>46875</v>
      </c>
    </row>
    <row r="735" spans="1:1" x14ac:dyDescent="0.25">
      <c r="A735" s="32">
        <v>46876</v>
      </c>
    </row>
    <row r="736" spans="1:1" x14ac:dyDescent="0.25">
      <c r="A736" s="32">
        <v>46877</v>
      </c>
    </row>
    <row r="737" spans="1:1" x14ac:dyDescent="0.25">
      <c r="A737" s="32">
        <v>46878</v>
      </c>
    </row>
    <row r="738" spans="1:1" x14ac:dyDescent="0.25">
      <c r="A738" s="32">
        <v>46879</v>
      </c>
    </row>
    <row r="739" spans="1:1" x14ac:dyDescent="0.25">
      <c r="A739" s="32">
        <v>46880</v>
      </c>
    </row>
    <row r="740" spans="1:1" x14ac:dyDescent="0.25">
      <c r="A740" s="32">
        <v>46881</v>
      </c>
    </row>
    <row r="741" spans="1:1" x14ac:dyDescent="0.25">
      <c r="A741" s="32">
        <v>46882</v>
      </c>
    </row>
    <row r="742" spans="1:1" x14ac:dyDescent="0.25">
      <c r="A742" s="32">
        <v>46883</v>
      </c>
    </row>
    <row r="743" spans="1:1" x14ac:dyDescent="0.25">
      <c r="A743" s="32">
        <v>46884</v>
      </c>
    </row>
    <row r="744" spans="1:1" x14ac:dyDescent="0.25">
      <c r="A744" s="32">
        <v>46885</v>
      </c>
    </row>
    <row r="745" spans="1:1" x14ac:dyDescent="0.25">
      <c r="A745" s="32">
        <v>46886</v>
      </c>
    </row>
    <row r="746" spans="1:1" x14ac:dyDescent="0.25">
      <c r="A746" s="32">
        <v>46887</v>
      </c>
    </row>
    <row r="747" spans="1:1" x14ac:dyDescent="0.25">
      <c r="A747" s="32">
        <v>46888</v>
      </c>
    </row>
    <row r="748" spans="1:1" x14ac:dyDescent="0.25">
      <c r="A748" s="32">
        <v>46889</v>
      </c>
    </row>
    <row r="749" spans="1:1" x14ac:dyDescent="0.25">
      <c r="A749" s="32">
        <v>46890</v>
      </c>
    </row>
    <row r="750" spans="1:1" x14ac:dyDescent="0.25">
      <c r="A750" s="32">
        <v>46891</v>
      </c>
    </row>
    <row r="751" spans="1:1" x14ac:dyDescent="0.25">
      <c r="A751" s="32">
        <v>46892</v>
      </c>
    </row>
    <row r="752" spans="1:1" x14ac:dyDescent="0.25">
      <c r="A752" s="32">
        <v>46893</v>
      </c>
    </row>
    <row r="753" spans="1:1" x14ac:dyDescent="0.25">
      <c r="A753" s="32">
        <v>46894</v>
      </c>
    </row>
    <row r="754" spans="1:1" x14ac:dyDescent="0.25">
      <c r="A754" s="32">
        <v>46895</v>
      </c>
    </row>
    <row r="755" spans="1:1" x14ac:dyDescent="0.25">
      <c r="A755" s="32">
        <v>46896</v>
      </c>
    </row>
    <row r="756" spans="1:1" x14ac:dyDescent="0.25">
      <c r="A756" s="32">
        <v>46897</v>
      </c>
    </row>
    <row r="757" spans="1:1" x14ac:dyDescent="0.25">
      <c r="A757" s="32">
        <v>46898</v>
      </c>
    </row>
    <row r="758" spans="1:1" x14ac:dyDescent="0.25">
      <c r="A758" s="32">
        <v>46899</v>
      </c>
    </row>
    <row r="759" spans="1:1" x14ac:dyDescent="0.25">
      <c r="A759" s="32">
        <v>46900</v>
      </c>
    </row>
    <row r="760" spans="1:1" x14ac:dyDescent="0.25">
      <c r="A760" s="32">
        <v>46901</v>
      </c>
    </row>
    <row r="761" spans="1:1" x14ac:dyDescent="0.25">
      <c r="A761" s="32">
        <v>46902</v>
      </c>
    </row>
    <row r="762" spans="1:1" x14ac:dyDescent="0.25">
      <c r="A762" s="32">
        <v>46903</v>
      </c>
    </row>
    <row r="763" spans="1:1" x14ac:dyDescent="0.25">
      <c r="A763" s="32">
        <v>46904</v>
      </c>
    </row>
    <row r="764" spans="1:1" x14ac:dyDescent="0.25">
      <c r="A764" s="32">
        <v>46905</v>
      </c>
    </row>
    <row r="765" spans="1:1" x14ac:dyDescent="0.25">
      <c r="A765" s="32">
        <v>46906</v>
      </c>
    </row>
    <row r="766" spans="1:1" x14ac:dyDescent="0.25">
      <c r="A766" s="32">
        <v>46907</v>
      </c>
    </row>
    <row r="767" spans="1:1" x14ac:dyDescent="0.25">
      <c r="A767" s="32">
        <v>46908</v>
      </c>
    </row>
    <row r="768" spans="1:1" x14ac:dyDescent="0.25">
      <c r="A768" s="32">
        <v>46909</v>
      </c>
    </row>
    <row r="769" spans="1:1" x14ac:dyDescent="0.25">
      <c r="A769" s="32">
        <v>46910</v>
      </c>
    </row>
    <row r="770" spans="1:1" x14ac:dyDescent="0.25">
      <c r="A770" s="32">
        <v>46911</v>
      </c>
    </row>
    <row r="771" spans="1:1" x14ac:dyDescent="0.25">
      <c r="A771" s="32">
        <v>46912</v>
      </c>
    </row>
    <row r="772" spans="1:1" x14ac:dyDescent="0.25">
      <c r="A772" s="32">
        <v>46913</v>
      </c>
    </row>
    <row r="773" spans="1:1" x14ac:dyDescent="0.25">
      <c r="A773" s="32">
        <v>46914</v>
      </c>
    </row>
    <row r="774" spans="1:1" x14ac:dyDescent="0.25">
      <c r="A774" s="32">
        <v>46915</v>
      </c>
    </row>
    <row r="775" spans="1:1" x14ac:dyDescent="0.25">
      <c r="A775" s="32">
        <v>46916</v>
      </c>
    </row>
    <row r="776" spans="1:1" x14ac:dyDescent="0.25">
      <c r="A776" s="32">
        <v>46917</v>
      </c>
    </row>
    <row r="777" spans="1:1" x14ac:dyDescent="0.25">
      <c r="A777" s="32">
        <v>46918</v>
      </c>
    </row>
    <row r="778" spans="1:1" x14ac:dyDescent="0.25">
      <c r="A778" s="32">
        <v>46919</v>
      </c>
    </row>
    <row r="779" spans="1:1" x14ac:dyDescent="0.25">
      <c r="A779" s="32">
        <v>46920</v>
      </c>
    </row>
    <row r="780" spans="1:1" x14ac:dyDescent="0.25">
      <c r="A780" s="32">
        <v>46921</v>
      </c>
    </row>
    <row r="781" spans="1:1" x14ac:dyDescent="0.25">
      <c r="A781" s="32">
        <v>46922</v>
      </c>
    </row>
    <row r="782" spans="1:1" x14ac:dyDescent="0.25">
      <c r="A782" s="32">
        <v>46923</v>
      </c>
    </row>
    <row r="783" spans="1:1" x14ac:dyDescent="0.25">
      <c r="A783" s="32">
        <v>46924</v>
      </c>
    </row>
    <row r="784" spans="1:1" x14ac:dyDescent="0.25">
      <c r="A784" s="32">
        <v>46925</v>
      </c>
    </row>
    <row r="785" spans="1:1" x14ac:dyDescent="0.25">
      <c r="A785" s="32">
        <v>46926</v>
      </c>
    </row>
    <row r="786" spans="1:1" x14ac:dyDescent="0.25">
      <c r="A786" s="32">
        <v>46927</v>
      </c>
    </row>
    <row r="787" spans="1:1" x14ac:dyDescent="0.25">
      <c r="A787" s="32">
        <v>46928</v>
      </c>
    </row>
    <row r="788" spans="1:1" x14ac:dyDescent="0.25">
      <c r="A788" s="32">
        <v>46929</v>
      </c>
    </row>
    <row r="789" spans="1:1" x14ac:dyDescent="0.25">
      <c r="A789" s="32">
        <v>46930</v>
      </c>
    </row>
    <row r="790" spans="1:1" x14ac:dyDescent="0.25">
      <c r="A790" s="32">
        <v>46931</v>
      </c>
    </row>
    <row r="791" spans="1:1" x14ac:dyDescent="0.25">
      <c r="A791" s="32">
        <v>46932</v>
      </c>
    </row>
    <row r="792" spans="1:1" x14ac:dyDescent="0.25">
      <c r="A792" s="32">
        <v>46933</v>
      </c>
    </row>
    <row r="793" spans="1:1" x14ac:dyDescent="0.25">
      <c r="A793" s="32">
        <v>46934</v>
      </c>
    </row>
    <row r="794" spans="1:1" x14ac:dyDescent="0.25">
      <c r="A794" s="32">
        <v>46935</v>
      </c>
    </row>
    <row r="795" spans="1:1" x14ac:dyDescent="0.25">
      <c r="A795" s="32">
        <v>46936</v>
      </c>
    </row>
    <row r="796" spans="1:1" x14ac:dyDescent="0.25">
      <c r="A796" s="32">
        <v>46937</v>
      </c>
    </row>
    <row r="797" spans="1:1" x14ac:dyDescent="0.25">
      <c r="A797" s="32">
        <v>46938</v>
      </c>
    </row>
    <row r="798" spans="1:1" x14ac:dyDescent="0.25">
      <c r="A798" s="32">
        <v>46939</v>
      </c>
    </row>
    <row r="799" spans="1:1" x14ac:dyDescent="0.25">
      <c r="A799" s="32">
        <v>46940</v>
      </c>
    </row>
    <row r="800" spans="1:1" x14ac:dyDescent="0.25">
      <c r="A800" s="32">
        <v>46941</v>
      </c>
    </row>
    <row r="801" spans="1:1" x14ac:dyDescent="0.25">
      <c r="A801" s="32">
        <v>46942</v>
      </c>
    </row>
    <row r="802" spans="1:1" x14ac:dyDescent="0.25">
      <c r="A802" s="32">
        <v>46943</v>
      </c>
    </row>
    <row r="803" spans="1:1" x14ac:dyDescent="0.25">
      <c r="A803" s="32">
        <v>46944</v>
      </c>
    </row>
    <row r="804" spans="1:1" x14ac:dyDescent="0.25">
      <c r="A804" s="32">
        <v>46945</v>
      </c>
    </row>
    <row r="805" spans="1:1" x14ac:dyDescent="0.25">
      <c r="A805" s="32">
        <v>46946</v>
      </c>
    </row>
    <row r="806" spans="1:1" x14ac:dyDescent="0.25">
      <c r="A806" s="32">
        <v>46947</v>
      </c>
    </row>
    <row r="807" spans="1:1" x14ac:dyDescent="0.25">
      <c r="A807" s="32">
        <v>46948</v>
      </c>
    </row>
    <row r="808" spans="1:1" x14ac:dyDescent="0.25">
      <c r="A808" s="32">
        <v>46949</v>
      </c>
    </row>
    <row r="809" spans="1:1" x14ac:dyDescent="0.25">
      <c r="A809" s="32">
        <v>46950</v>
      </c>
    </row>
    <row r="810" spans="1:1" x14ac:dyDescent="0.25">
      <c r="A810" s="32">
        <v>46951</v>
      </c>
    </row>
    <row r="811" spans="1:1" x14ac:dyDescent="0.25">
      <c r="A811" s="32">
        <v>46952</v>
      </c>
    </row>
    <row r="812" spans="1:1" x14ac:dyDescent="0.25">
      <c r="A812" s="32">
        <v>46953</v>
      </c>
    </row>
    <row r="813" spans="1:1" x14ac:dyDescent="0.25">
      <c r="A813" s="32">
        <v>46954</v>
      </c>
    </row>
    <row r="814" spans="1:1" x14ac:dyDescent="0.25">
      <c r="A814" s="32">
        <v>46955</v>
      </c>
    </row>
    <row r="815" spans="1:1" x14ac:dyDescent="0.25">
      <c r="A815" s="32">
        <v>46956</v>
      </c>
    </row>
    <row r="816" spans="1:1" x14ac:dyDescent="0.25">
      <c r="A816" s="32">
        <v>46957</v>
      </c>
    </row>
    <row r="817" spans="1:1" x14ac:dyDescent="0.25">
      <c r="A817" s="32">
        <v>46958</v>
      </c>
    </row>
    <row r="818" spans="1:1" x14ac:dyDescent="0.25">
      <c r="A818" s="32">
        <v>46959</v>
      </c>
    </row>
    <row r="819" spans="1:1" x14ac:dyDescent="0.25">
      <c r="A819" s="32">
        <v>46960</v>
      </c>
    </row>
    <row r="820" spans="1:1" x14ac:dyDescent="0.25">
      <c r="A820" s="32">
        <v>46961</v>
      </c>
    </row>
    <row r="821" spans="1:1" x14ac:dyDescent="0.25">
      <c r="A821" s="32">
        <v>46962</v>
      </c>
    </row>
    <row r="822" spans="1:1" x14ac:dyDescent="0.25">
      <c r="A822" s="32">
        <v>46963</v>
      </c>
    </row>
    <row r="823" spans="1:1" x14ac:dyDescent="0.25">
      <c r="A823" s="32">
        <v>46964</v>
      </c>
    </row>
    <row r="824" spans="1:1" x14ac:dyDescent="0.25">
      <c r="A824" s="32">
        <v>46965</v>
      </c>
    </row>
    <row r="825" spans="1:1" x14ac:dyDescent="0.25">
      <c r="A825" s="32">
        <v>46966</v>
      </c>
    </row>
    <row r="826" spans="1:1" x14ac:dyDescent="0.25">
      <c r="A826" s="32">
        <v>46967</v>
      </c>
    </row>
    <row r="827" spans="1:1" x14ac:dyDescent="0.25">
      <c r="A827" s="32">
        <v>46968</v>
      </c>
    </row>
    <row r="828" spans="1:1" x14ac:dyDescent="0.25">
      <c r="A828" s="32">
        <v>46969</v>
      </c>
    </row>
    <row r="829" spans="1:1" x14ac:dyDescent="0.25">
      <c r="A829" s="32">
        <v>46970</v>
      </c>
    </row>
    <row r="830" spans="1:1" x14ac:dyDescent="0.25">
      <c r="A830" s="32">
        <v>46971</v>
      </c>
    </row>
    <row r="831" spans="1:1" x14ac:dyDescent="0.25">
      <c r="A831" s="32">
        <v>46972</v>
      </c>
    </row>
    <row r="832" spans="1:1" x14ac:dyDescent="0.25">
      <c r="A832" s="32">
        <v>46973</v>
      </c>
    </row>
    <row r="833" spans="1:1" x14ac:dyDescent="0.25">
      <c r="A833" s="32">
        <v>46974</v>
      </c>
    </row>
    <row r="834" spans="1:1" x14ac:dyDescent="0.25">
      <c r="A834" s="32">
        <v>46975</v>
      </c>
    </row>
    <row r="835" spans="1:1" x14ac:dyDescent="0.25">
      <c r="A835" s="32">
        <v>46976</v>
      </c>
    </row>
    <row r="836" spans="1:1" x14ac:dyDescent="0.25">
      <c r="A836" s="32">
        <v>46977</v>
      </c>
    </row>
    <row r="837" spans="1:1" x14ac:dyDescent="0.25">
      <c r="A837" s="32">
        <v>46978</v>
      </c>
    </row>
    <row r="838" spans="1:1" x14ac:dyDescent="0.25">
      <c r="A838" s="32">
        <v>46979</v>
      </c>
    </row>
    <row r="839" spans="1:1" x14ac:dyDescent="0.25">
      <c r="A839" s="32">
        <v>46980</v>
      </c>
    </row>
    <row r="840" spans="1:1" x14ac:dyDescent="0.25">
      <c r="A840" s="32">
        <v>46981</v>
      </c>
    </row>
    <row r="841" spans="1:1" x14ac:dyDescent="0.25">
      <c r="A841" s="32">
        <v>46982</v>
      </c>
    </row>
    <row r="842" spans="1:1" x14ac:dyDescent="0.25">
      <c r="A842" s="32">
        <v>46983</v>
      </c>
    </row>
    <row r="843" spans="1:1" x14ac:dyDescent="0.25">
      <c r="A843" s="32">
        <v>46984</v>
      </c>
    </row>
    <row r="844" spans="1:1" x14ac:dyDescent="0.25">
      <c r="A844" s="32">
        <v>46985</v>
      </c>
    </row>
    <row r="845" spans="1:1" x14ac:dyDescent="0.25">
      <c r="A845" s="32">
        <v>46986</v>
      </c>
    </row>
    <row r="846" spans="1:1" x14ac:dyDescent="0.25">
      <c r="A846" s="32">
        <v>46987</v>
      </c>
    </row>
    <row r="847" spans="1:1" x14ac:dyDescent="0.25">
      <c r="A847" s="32">
        <v>46988</v>
      </c>
    </row>
    <row r="848" spans="1:1" x14ac:dyDescent="0.25">
      <c r="A848" s="32">
        <v>46989</v>
      </c>
    </row>
    <row r="849" spans="1:1" x14ac:dyDescent="0.25">
      <c r="A849" s="32">
        <v>46990</v>
      </c>
    </row>
    <row r="850" spans="1:1" x14ac:dyDescent="0.25">
      <c r="A850" s="32">
        <v>46991</v>
      </c>
    </row>
    <row r="851" spans="1:1" x14ac:dyDescent="0.25">
      <c r="A851" s="32">
        <v>46992</v>
      </c>
    </row>
    <row r="852" spans="1:1" x14ac:dyDescent="0.25">
      <c r="A852" s="32">
        <v>46993</v>
      </c>
    </row>
    <row r="853" spans="1:1" x14ac:dyDescent="0.25">
      <c r="A853" s="32">
        <v>46994</v>
      </c>
    </row>
    <row r="854" spans="1:1" x14ac:dyDescent="0.25">
      <c r="A854" s="32">
        <v>46995</v>
      </c>
    </row>
    <row r="855" spans="1:1" x14ac:dyDescent="0.25">
      <c r="A855" s="32">
        <v>46996</v>
      </c>
    </row>
    <row r="856" spans="1:1" x14ac:dyDescent="0.25">
      <c r="A856" s="32">
        <v>46997</v>
      </c>
    </row>
    <row r="857" spans="1:1" x14ac:dyDescent="0.25">
      <c r="A857" s="32">
        <v>46998</v>
      </c>
    </row>
    <row r="858" spans="1:1" x14ac:dyDescent="0.25">
      <c r="A858" s="32">
        <v>46999</v>
      </c>
    </row>
    <row r="859" spans="1:1" x14ac:dyDescent="0.25">
      <c r="A859" s="32">
        <v>47000</v>
      </c>
    </row>
    <row r="860" spans="1:1" x14ac:dyDescent="0.25">
      <c r="A860" s="32">
        <v>47001</v>
      </c>
    </row>
    <row r="861" spans="1:1" x14ac:dyDescent="0.25">
      <c r="A861" s="32">
        <v>47002</v>
      </c>
    </row>
    <row r="862" spans="1:1" x14ac:dyDescent="0.25">
      <c r="A862" s="32">
        <v>47003</v>
      </c>
    </row>
    <row r="863" spans="1:1" x14ac:dyDescent="0.25">
      <c r="A863" s="32">
        <v>47004</v>
      </c>
    </row>
    <row r="864" spans="1:1" x14ac:dyDescent="0.25">
      <c r="A864" s="32">
        <v>47005</v>
      </c>
    </row>
    <row r="865" spans="1:1" x14ac:dyDescent="0.25">
      <c r="A865" s="32">
        <v>47006</v>
      </c>
    </row>
    <row r="866" spans="1:1" x14ac:dyDescent="0.25">
      <c r="A866" s="32">
        <v>47007</v>
      </c>
    </row>
    <row r="867" spans="1:1" x14ac:dyDescent="0.25">
      <c r="A867" s="32">
        <v>47008</v>
      </c>
    </row>
    <row r="868" spans="1:1" x14ac:dyDescent="0.25">
      <c r="A868" s="32">
        <v>47009</v>
      </c>
    </row>
    <row r="869" spans="1:1" x14ac:dyDescent="0.25">
      <c r="A869" s="32">
        <v>47010</v>
      </c>
    </row>
    <row r="870" spans="1:1" x14ac:dyDescent="0.25">
      <c r="A870" s="32">
        <v>47011</v>
      </c>
    </row>
    <row r="871" spans="1:1" x14ac:dyDescent="0.25">
      <c r="A871" s="32">
        <v>47012</v>
      </c>
    </row>
    <row r="872" spans="1:1" x14ac:dyDescent="0.25">
      <c r="A872" s="32">
        <v>47013</v>
      </c>
    </row>
    <row r="873" spans="1:1" x14ac:dyDescent="0.25">
      <c r="A873" s="32">
        <v>47014</v>
      </c>
    </row>
    <row r="874" spans="1:1" x14ac:dyDescent="0.25">
      <c r="A874" s="32">
        <v>47015</v>
      </c>
    </row>
    <row r="875" spans="1:1" x14ac:dyDescent="0.25">
      <c r="A875" s="32">
        <v>47016</v>
      </c>
    </row>
    <row r="876" spans="1:1" x14ac:dyDescent="0.25">
      <c r="A876" s="32">
        <v>47017</v>
      </c>
    </row>
    <row r="877" spans="1:1" x14ac:dyDescent="0.25">
      <c r="A877" s="32">
        <v>47018</v>
      </c>
    </row>
    <row r="878" spans="1:1" x14ac:dyDescent="0.25">
      <c r="A878" s="32">
        <v>47019</v>
      </c>
    </row>
    <row r="879" spans="1:1" x14ac:dyDescent="0.25">
      <c r="A879" s="32">
        <v>47020</v>
      </c>
    </row>
    <row r="880" spans="1:1" x14ac:dyDescent="0.25">
      <c r="A880" s="32">
        <v>47021</v>
      </c>
    </row>
    <row r="881" spans="1:1" x14ac:dyDescent="0.25">
      <c r="A881" s="32">
        <v>47022</v>
      </c>
    </row>
    <row r="882" spans="1:1" x14ac:dyDescent="0.25">
      <c r="A882" s="32">
        <v>47023</v>
      </c>
    </row>
    <row r="883" spans="1:1" x14ac:dyDescent="0.25">
      <c r="A883" s="32">
        <v>47024</v>
      </c>
    </row>
    <row r="884" spans="1:1" x14ac:dyDescent="0.25">
      <c r="A884" s="32">
        <v>47025</v>
      </c>
    </row>
    <row r="885" spans="1:1" x14ac:dyDescent="0.25">
      <c r="A885" s="32">
        <v>47026</v>
      </c>
    </row>
    <row r="886" spans="1:1" x14ac:dyDescent="0.25">
      <c r="A886" s="32">
        <v>47027</v>
      </c>
    </row>
    <row r="887" spans="1:1" x14ac:dyDescent="0.25">
      <c r="A887" s="32">
        <v>47028</v>
      </c>
    </row>
    <row r="888" spans="1:1" x14ac:dyDescent="0.25">
      <c r="A888" s="32">
        <v>47029</v>
      </c>
    </row>
    <row r="889" spans="1:1" x14ac:dyDescent="0.25">
      <c r="A889" s="32">
        <v>47030</v>
      </c>
    </row>
    <row r="890" spans="1:1" x14ac:dyDescent="0.25">
      <c r="A890" s="32">
        <v>47031</v>
      </c>
    </row>
    <row r="891" spans="1:1" x14ac:dyDescent="0.25">
      <c r="A891" s="32">
        <v>47032</v>
      </c>
    </row>
    <row r="892" spans="1:1" x14ac:dyDescent="0.25">
      <c r="A892" s="32">
        <v>47033</v>
      </c>
    </row>
    <row r="893" spans="1:1" x14ac:dyDescent="0.25">
      <c r="A893" s="32">
        <v>47034</v>
      </c>
    </row>
    <row r="894" spans="1:1" x14ac:dyDescent="0.25">
      <c r="A894" s="32">
        <v>47035</v>
      </c>
    </row>
    <row r="895" spans="1:1" x14ac:dyDescent="0.25">
      <c r="A895" s="32">
        <v>47036</v>
      </c>
    </row>
    <row r="896" spans="1:1" x14ac:dyDescent="0.25">
      <c r="A896" s="32">
        <v>47037</v>
      </c>
    </row>
    <row r="897" spans="1:1" x14ac:dyDescent="0.25">
      <c r="A897" s="32">
        <v>47038</v>
      </c>
    </row>
    <row r="898" spans="1:1" x14ac:dyDescent="0.25">
      <c r="A898" s="32">
        <v>47039</v>
      </c>
    </row>
    <row r="899" spans="1:1" x14ac:dyDescent="0.25">
      <c r="A899" s="32">
        <v>47040</v>
      </c>
    </row>
    <row r="900" spans="1:1" x14ac:dyDescent="0.25">
      <c r="A900" s="32">
        <v>47041</v>
      </c>
    </row>
    <row r="901" spans="1:1" x14ac:dyDescent="0.25">
      <c r="A901" s="32">
        <v>47042</v>
      </c>
    </row>
    <row r="902" spans="1:1" x14ac:dyDescent="0.25">
      <c r="A902" s="32">
        <v>47043</v>
      </c>
    </row>
    <row r="903" spans="1:1" x14ac:dyDescent="0.25">
      <c r="A903" s="32">
        <v>47044</v>
      </c>
    </row>
    <row r="904" spans="1:1" x14ac:dyDescent="0.25">
      <c r="A904" s="32">
        <v>47045</v>
      </c>
    </row>
    <row r="905" spans="1:1" x14ac:dyDescent="0.25">
      <c r="A905" s="32">
        <v>47046</v>
      </c>
    </row>
    <row r="906" spans="1:1" x14ac:dyDescent="0.25">
      <c r="A906" s="32">
        <v>47047</v>
      </c>
    </row>
    <row r="907" spans="1:1" x14ac:dyDescent="0.25">
      <c r="A907" s="32">
        <v>47048</v>
      </c>
    </row>
    <row r="908" spans="1:1" x14ac:dyDescent="0.25">
      <c r="A908" s="32">
        <v>47049</v>
      </c>
    </row>
    <row r="909" spans="1:1" x14ac:dyDescent="0.25">
      <c r="A909" s="32">
        <v>47050</v>
      </c>
    </row>
    <row r="910" spans="1:1" x14ac:dyDescent="0.25">
      <c r="A910" s="32">
        <v>47051</v>
      </c>
    </row>
    <row r="911" spans="1:1" x14ac:dyDescent="0.25">
      <c r="A911" s="32">
        <v>47052</v>
      </c>
    </row>
    <row r="912" spans="1:1" x14ac:dyDescent="0.25">
      <c r="A912" s="32">
        <v>47053</v>
      </c>
    </row>
    <row r="913" spans="1:1" x14ac:dyDescent="0.25">
      <c r="A913" s="32">
        <v>47054</v>
      </c>
    </row>
    <row r="914" spans="1:1" x14ac:dyDescent="0.25">
      <c r="A914" s="32">
        <v>47055</v>
      </c>
    </row>
    <row r="915" spans="1:1" x14ac:dyDescent="0.25">
      <c r="A915" s="32">
        <v>47056</v>
      </c>
    </row>
    <row r="916" spans="1:1" x14ac:dyDescent="0.25">
      <c r="A916" s="32">
        <v>47057</v>
      </c>
    </row>
    <row r="917" spans="1:1" x14ac:dyDescent="0.25">
      <c r="A917" s="32">
        <v>47058</v>
      </c>
    </row>
    <row r="918" spans="1:1" x14ac:dyDescent="0.25">
      <c r="A918" s="32">
        <v>47059</v>
      </c>
    </row>
    <row r="919" spans="1:1" x14ac:dyDescent="0.25">
      <c r="A919" s="32">
        <v>47060</v>
      </c>
    </row>
    <row r="920" spans="1:1" x14ac:dyDescent="0.25">
      <c r="A920" s="32">
        <v>47061</v>
      </c>
    </row>
    <row r="921" spans="1:1" x14ac:dyDescent="0.25">
      <c r="A921" s="32">
        <v>47062</v>
      </c>
    </row>
    <row r="922" spans="1:1" x14ac:dyDescent="0.25">
      <c r="A922" s="32">
        <v>47063</v>
      </c>
    </row>
    <row r="923" spans="1:1" x14ac:dyDescent="0.25">
      <c r="A923" s="32">
        <v>47064</v>
      </c>
    </row>
    <row r="924" spans="1:1" x14ac:dyDescent="0.25">
      <c r="A924" s="32">
        <v>47065</v>
      </c>
    </row>
    <row r="925" spans="1:1" x14ac:dyDescent="0.25">
      <c r="A925" s="32">
        <v>47066</v>
      </c>
    </row>
    <row r="926" spans="1:1" x14ac:dyDescent="0.25">
      <c r="A926" s="32">
        <v>47067</v>
      </c>
    </row>
    <row r="927" spans="1:1" x14ac:dyDescent="0.25">
      <c r="A927" s="32">
        <v>47068</v>
      </c>
    </row>
    <row r="928" spans="1:1" x14ac:dyDescent="0.25">
      <c r="A928" s="32">
        <v>47069</v>
      </c>
    </row>
    <row r="929" spans="1:1" x14ac:dyDescent="0.25">
      <c r="A929" s="32">
        <v>47070</v>
      </c>
    </row>
    <row r="930" spans="1:1" x14ac:dyDescent="0.25">
      <c r="A930" s="32">
        <v>47071</v>
      </c>
    </row>
    <row r="931" spans="1:1" x14ac:dyDescent="0.25">
      <c r="A931" s="32">
        <v>47072</v>
      </c>
    </row>
    <row r="932" spans="1:1" x14ac:dyDescent="0.25">
      <c r="A932" s="32">
        <v>47073</v>
      </c>
    </row>
    <row r="933" spans="1:1" x14ac:dyDescent="0.25">
      <c r="A933" s="32">
        <v>47074</v>
      </c>
    </row>
    <row r="934" spans="1:1" x14ac:dyDescent="0.25">
      <c r="A934" s="32">
        <v>47075</v>
      </c>
    </row>
    <row r="935" spans="1:1" x14ac:dyDescent="0.25">
      <c r="A935" s="32">
        <v>47076</v>
      </c>
    </row>
    <row r="936" spans="1:1" x14ac:dyDescent="0.25">
      <c r="A936" s="32">
        <v>47077</v>
      </c>
    </row>
    <row r="937" spans="1:1" x14ac:dyDescent="0.25">
      <c r="A937" s="32">
        <v>47078</v>
      </c>
    </row>
    <row r="938" spans="1:1" x14ac:dyDescent="0.25">
      <c r="A938" s="32">
        <v>47079</v>
      </c>
    </row>
    <row r="939" spans="1:1" x14ac:dyDescent="0.25">
      <c r="A939" s="32">
        <v>47080</v>
      </c>
    </row>
    <row r="940" spans="1:1" x14ac:dyDescent="0.25">
      <c r="A940" s="32">
        <v>47081</v>
      </c>
    </row>
    <row r="941" spans="1:1" x14ac:dyDescent="0.25">
      <c r="A941" s="32">
        <v>47082</v>
      </c>
    </row>
    <row r="942" spans="1:1" x14ac:dyDescent="0.25">
      <c r="A942" s="32">
        <v>47083</v>
      </c>
    </row>
    <row r="943" spans="1:1" x14ac:dyDescent="0.25">
      <c r="A943" s="32">
        <v>47084</v>
      </c>
    </row>
    <row r="944" spans="1:1" x14ac:dyDescent="0.25">
      <c r="A944" s="32">
        <v>47085</v>
      </c>
    </row>
    <row r="945" spans="1:1" x14ac:dyDescent="0.25">
      <c r="A945" s="32">
        <v>47086</v>
      </c>
    </row>
    <row r="946" spans="1:1" x14ac:dyDescent="0.25">
      <c r="A946" s="32">
        <v>47087</v>
      </c>
    </row>
    <row r="947" spans="1:1" x14ac:dyDescent="0.25">
      <c r="A947" s="32">
        <v>47088</v>
      </c>
    </row>
    <row r="948" spans="1:1" x14ac:dyDescent="0.25">
      <c r="A948" s="32">
        <v>47089</v>
      </c>
    </row>
    <row r="949" spans="1:1" x14ac:dyDescent="0.25">
      <c r="A949" s="32">
        <v>47090</v>
      </c>
    </row>
    <row r="950" spans="1:1" x14ac:dyDescent="0.25">
      <c r="A950" s="32">
        <v>47091</v>
      </c>
    </row>
    <row r="951" spans="1:1" x14ac:dyDescent="0.25">
      <c r="A951" s="32">
        <v>47092</v>
      </c>
    </row>
    <row r="952" spans="1:1" x14ac:dyDescent="0.25">
      <c r="A952" s="32">
        <v>47093</v>
      </c>
    </row>
    <row r="953" spans="1:1" x14ac:dyDescent="0.25">
      <c r="A953" s="32">
        <v>47094</v>
      </c>
    </row>
    <row r="954" spans="1:1" x14ac:dyDescent="0.25">
      <c r="A954" s="32">
        <v>47095</v>
      </c>
    </row>
    <row r="955" spans="1:1" x14ac:dyDescent="0.25">
      <c r="A955" s="32">
        <v>47096</v>
      </c>
    </row>
    <row r="956" spans="1:1" x14ac:dyDescent="0.25">
      <c r="A956" s="32">
        <v>47097</v>
      </c>
    </row>
    <row r="957" spans="1:1" x14ac:dyDescent="0.25">
      <c r="A957" s="32">
        <v>47098</v>
      </c>
    </row>
    <row r="958" spans="1:1" x14ac:dyDescent="0.25">
      <c r="A958" s="32">
        <v>47099</v>
      </c>
    </row>
    <row r="959" spans="1:1" x14ac:dyDescent="0.25">
      <c r="A959" s="32">
        <v>47100</v>
      </c>
    </row>
    <row r="960" spans="1:1" x14ac:dyDescent="0.25">
      <c r="A960" s="32">
        <v>47101</v>
      </c>
    </row>
    <row r="961" spans="1:1" x14ac:dyDescent="0.25">
      <c r="A961" s="32">
        <v>47102</v>
      </c>
    </row>
    <row r="962" spans="1:1" x14ac:dyDescent="0.25">
      <c r="A962" s="32">
        <v>47103</v>
      </c>
    </row>
    <row r="963" spans="1:1" x14ac:dyDescent="0.25">
      <c r="A963" s="32">
        <v>47104</v>
      </c>
    </row>
    <row r="964" spans="1:1" x14ac:dyDescent="0.25">
      <c r="A964" s="32">
        <v>47105</v>
      </c>
    </row>
    <row r="965" spans="1:1" x14ac:dyDescent="0.25">
      <c r="A965" s="32">
        <v>47106</v>
      </c>
    </row>
    <row r="966" spans="1:1" x14ac:dyDescent="0.25">
      <c r="A966" s="32">
        <v>47107</v>
      </c>
    </row>
    <row r="967" spans="1:1" x14ac:dyDescent="0.25">
      <c r="A967" s="32">
        <v>47108</v>
      </c>
    </row>
    <row r="968" spans="1:1" x14ac:dyDescent="0.25">
      <c r="A968" s="32">
        <v>47109</v>
      </c>
    </row>
    <row r="969" spans="1:1" x14ac:dyDescent="0.25">
      <c r="A969" s="32">
        <v>47110</v>
      </c>
    </row>
    <row r="970" spans="1:1" x14ac:dyDescent="0.25">
      <c r="A970" s="32">
        <v>47111</v>
      </c>
    </row>
    <row r="971" spans="1:1" x14ac:dyDescent="0.25">
      <c r="A971" s="32">
        <v>47112</v>
      </c>
    </row>
    <row r="972" spans="1:1" x14ac:dyDescent="0.25">
      <c r="A972" s="32">
        <v>47113</v>
      </c>
    </row>
    <row r="973" spans="1:1" x14ac:dyDescent="0.25">
      <c r="A973" s="32">
        <v>47114</v>
      </c>
    </row>
    <row r="974" spans="1:1" x14ac:dyDescent="0.25">
      <c r="A974" s="32">
        <v>47115</v>
      </c>
    </row>
    <row r="975" spans="1:1" x14ac:dyDescent="0.25">
      <c r="A975" s="32">
        <v>47116</v>
      </c>
    </row>
    <row r="976" spans="1:1" x14ac:dyDescent="0.25">
      <c r="A976" s="32">
        <v>47117</v>
      </c>
    </row>
    <row r="977" spans="1:1" x14ac:dyDescent="0.25">
      <c r="A977" s="32">
        <v>47118</v>
      </c>
    </row>
    <row r="978" spans="1:1" x14ac:dyDescent="0.25">
      <c r="A978" s="32">
        <v>47119</v>
      </c>
    </row>
    <row r="979" spans="1:1" x14ac:dyDescent="0.25">
      <c r="A979" s="32">
        <v>47120</v>
      </c>
    </row>
    <row r="980" spans="1:1" x14ac:dyDescent="0.25">
      <c r="A980" s="32">
        <v>47121</v>
      </c>
    </row>
    <row r="981" spans="1:1" x14ac:dyDescent="0.25">
      <c r="A981" s="32">
        <v>47122</v>
      </c>
    </row>
    <row r="982" spans="1:1" x14ac:dyDescent="0.25">
      <c r="A982" s="32">
        <v>47123</v>
      </c>
    </row>
    <row r="983" spans="1:1" x14ac:dyDescent="0.25">
      <c r="A983" s="32">
        <v>47124</v>
      </c>
    </row>
    <row r="984" spans="1:1" x14ac:dyDescent="0.25">
      <c r="A984" s="32">
        <v>47125</v>
      </c>
    </row>
    <row r="985" spans="1:1" x14ac:dyDescent="0.25">
      <c r="A985" s="32">
        <v>47126</v>
      </c>
    </row>
    <row r="986" spans="1:1" x14ac:dyDescent="0.25">
      <c r="A986" s="32">
        <v>47127</v>
      </c>
    </row>
    <row r="987" spans="1:1" x14ac:dyDescent="0.25">
      <c r="A987" s="32">
        <v>47128</v>
      </c>
    </row>
    <row r="988" spans="1:1" x14ac:dyDescent="0.25">
      <c r="A988" s="32">
        <v>47129</v>
      </c>
    </row>
    <row r="989" spans="1:1" x14ac:dyDescent="0.25">
      <c r="A989" s="32">
        <v>47130</v>
      </c>
    </row>
    <row r="990" spans="1:1" x14ac:dyDescent="0.25">
      <c r="A990" s="32">
        <v>47131</v>
      </c>
    </row>
    <row r="991" spans="1:1" x14ac:dyDescent="0.25">
      <c r="A991" s="32">
        <v>47132</v>
      </c>
    </row>
    <row r="992" spans="1:1" x14ac:dyDescent="0.25">
      <c r="A992" s="32">
        <v>47133</v>
      </c>
    </row>
    <row r="993" spans="1:1" x14ac:dyDescent="0.25">
      <c r="A993" s="32">
        <v>47134</v>
      </c>
    </row>
    <row r="994" spans="1:1" x14ac:dyDescent="0.25">
      <c r="A994" s="32">
        <v>47135</v>
      </c>
    </row>
    <row r="995" spans="1:1" x14ac:dyDescent="0.25">
      <c r="A995" s="32">
        <v>47136</v>
      </c>
    </row>
    <row r="996" spans="1:1" x14ac:dyDescent="0.25">
      <c r="A996" s="32">
        <v>47137</v>
      </c>
    </row>
    <row r="997" spans="1:1" x14ac:dyDescent="0.25">
      <c r="A997" s="32">
        <v>47138</v>
      </c>
    </row>
    <row r="998" spans="1:1" x14ac:dyDescent="0.25">
      <c r="A998" s="32">
        <v>47139</v>
      </c>
    </row>
    <row r="999" spans="1:1" x14ac:dyDescent="0.25">
      <c r="A999" s="32">
        <v>47140</v>
      </c>
    </row>
    <row r="1000" spans="1:1" x14ac:dyDescent="0.25">
      <c r="A1000" s="32">
        <v>47141</v>
      </c>
    </row>
    <row r="1001" spans="1:1" x14ac:dyDescent="0.25">
      <c r="A1001" s="32">
        <v>47142</v>
      </c>
    </row>
    <row r="1002" spans="1:1" x14ac:dyDescent="0.25">
      <c r="A1002" s="32">
        <v>47143</v>
      </c>
    </row>
    <row r="1003" spans="1:1" x14ac:dyDescent="0.25">
      <c r="A1003" s="32">
        <v>47144</v>
      </c>
    </row>
    <row r="1004" spans="1:1" x14ac:dyDescent="0.25">
      <c r="A1004" s="32">
        <v>47145</v>
      </c>
    </row>
    <row r="1005" spans="1:1" x14ac:dyDescent="0.25">
      <c r="A1005" s="32">
        <v>47146</v>
      </c>
    </row>
    <row r="1006" spans="1:1" x14ac:dyDescent="0.25">
      <c r="A1006" s="32">
        <v>47147</v>
      </c>
    </row>
    <row r="1007" spans="1:1" x14ac:dyDescent="0.25">
      <c r="A1007" s="32">
        <v>47148</v>
      </c>
    </row>
    <row r="1008" spans="1:1" x14ac:dyDescent="0.25">
      <c r="A1008" s="32">
        <v>47149</v>
      </c>
    </row>
    <row r="1009" spans="1:1" x14ac:dyDescent="0.25">
      <c r="A1009" s="32">
        <v>47150</v>
      </c>
    </row>
    <row r="1010" spans="1:1" x14ac:dyDescent="0.25">
      <c r="A1010" s="32">
        <v>47151</v>
      </c>
    </row>
    <row r="1011" spans="1:1" x14ac:dyDescent="0.25">
      <c r="A1011" s="32">
        <v>47152</v>
      </c>
    </row>
    <row r="1012" spans="1:1" x14ac:dyDescent="0.25">
      <c r="A1012" s="32">
        <v>47153</v>
      </c>
    </row>
    <row r="1013" spans="1:1" x14ac:dyDescent="0.25">
      <c r="A1013" s="32">
        <v>47154</v>
      </c>
    </row>
    <row r="1014" spans="1:1" x14ac:dyDescent="0.25">
      <c r="A1014" s="32">
        <v>47155</v>
      </c>
    </row>
    <row r="1015" spans="1:1" x14ac:dyDescent="0.25">
      <c r="A1015" s="32">
        <v>47156</v>
      </c>
    </row>
    <row r="1016" spans="1:1" x14ac:dyDescent="0.25">
      <c r="A1016" s="32">
        <v>47157</v>
      </c>
    </row>
    <row r="1017" spans="1:1" x14ac:dyDescent="0.25">
      <c r="A1017" s="32">
        <v>47158</v>
      </c>
    </row>
    <row r="1018" spans="1:1" x14ac:dyDescent="0.25">
      <c r="A1018" s="32">
        <v>47159</v>
      </c>
    </row>
    <row r="1019" spans="1:1" x14ac:dyDescent="0.25">
      <c r="A1019" s="32">
        <v>47160</v>
      </c>
    </row>
    <row r="1020" spans="1:1" x14ac:dyDescent="0.25">
      <c r="A1020" s="32">
        <v>47161</v>
      </c>
    </row>
    <row r="1021" spans="1:1" x14ac:dyDescent="0.25">
      <c r="A1021" s="32">
        <v>47162</v>
      </c>
    </row>
    <row r="1022" spans="1:1" x14ac:dyDescent="0.25">
      <c r="A1022" s="32">
        <v>47163</v>
      </c>
    </row>
    <row r="1023" spans="1:1" x14ac:dyDescent="0.25">
      <c r="A1023" s="32">
        <v>47164</v>
      </c>
    </row>
    <row r="1024" spans="1:1" x14ac:dyDescent="0.25">
      <c r="A1024" s="32">
        <v>47165</v>
      </c>
    </row>
    <row r="1025" spans="1:1" x14ac:dyDescent="0.25">
      <c r="A1025" s="32">
        <v>47166</v>
      </c>
    </row>
    <row r="1026" spans="1:1" x14ac:dyDescent="0.25">
      <c r="A1026" s="32">
        <v>47167</v>
      </c>
    </row>
    <row r="1027" spans="1:1" x14ac:dyDescent="0.25">
      <c r="A1027" s="32">
        <v>47168</v>
      </c>
    </row>
    <row r="1028" spans="1:1" x14ac:dyDescent="0.25">
      <c r="A1028" s="32">
        <v>47169</v>
      </c>
    </row>
    <row r="1029" spans="1:1" x14ac:dyDescent="0.25">
      <c r="A1029" s="32">
        <v>47170</v>
      </c>
    </row>
    <row r="1030" spans="1:1" x14ac:dyDescent="0.25">
      <c r="A1030" s="32">
        <v>47171</v>
      </c>
    </row>
    <row r="1031" spans="1:1" x14ac:dyDescent="0.25">
      <c r="A1031" s="32">
        <v>47172</v>
      </c>
    </row>
    <row r="1032" spans="1:1" x14ac:dyDescent="0.25">
      <c r="A1032" s="32">
        <v>47173</v>
      </c>
    </row>
    <row r="1033" spans="1:1" x14ac:dyDescent="0.25">
      <c r="A1033" s="32">
        <v>47174</v>
      </c>
    </row>
    <row r="1034" spans="1:1" x14ac:dyDescent="0.25">
      <c r="A1034" s="32">
        <v>47175</v>
      </c>
    </row>
    <row r="1035" spans="1:1" x14ac:dyDescent="0.25">
      <c r="A1035" s="32">
        <v>47176</v>
      </c>
    </row>
    <row r="1036" spans="1:1" x14ac:dyDescent="0.25">
      <c r="A1036" s="32">
        <v>47177</v>
      </c>
    </row>
    <row r="1037" spans="1:1" x14ac:dyDescent="0.25">
      <c r="A1037" s="32">
        <v>47178</v>
      </c>
    </row>
    <row r="1038" spans="1:1" x14ac:dyDescent="0.25">
      <c r="A1038" s="32">
        <v>47179</v>
      </c>
    </row>
    <row r="1039" spans="1:1" x14ac:dyDescent="0.25">
      <c r="A1039" s="32">
        <v>47180</v>
      </c>
    </row>
    <row r="1040" spans="1:1" x14ac:dyDescent="0.25">
      <c r="A1040" s="32">
        <v>47181</v>
      </c>
    </row>
    <row r="1041" spans="1:1" x14ac:dyDescent="0.25">
      <c r="A1041" s="32">
        <v>47182</v>
      </c>
    </row>
    <row r="1042" spans="1:1" x14ac:dyDescent="0.25">
      <c r="A1042" s="32">
        <v>47183</v>
      </c>
    </row>
    <row r="1043" spans="1:1" x14ac:dyDescent="0.25">
      <c r="A1043" s="32">
        <v>47184</v>
      </c>
    </row>
    <row r="1044" spans="1:1" x14ac:dyDescent="0.25">
      <c r="A1044" s="32">
        <v>47185</v>
      </c>
    </row>
    <row r="1045" spans="1:1" x14ac:dyDescent="0.25">
      <c r="A1045" s="32">
        <v>47186</v>
      </c>
    </row>
    <row r="1046" spans="1:1" x14ac:dyDescent="0.25">
      <c r="A1046" s="32">
        <v>47187</v>
      </c>
    </row>
    <row r="1047" spans="1:1" x14ac:dyDescent="0.25">
      <c r="A1047" s="32">
        <v>47188</v>
      </c>
    </row>
    <row r="1048" spans="1:1" x14ac:dyDescent="0.25">
      <c r="A1048" s="32">
        <v>47189</v>
      </c>
    </row>
    <row r="1049" spans="1:1" x14ac:dyDescent="0.25">
      <c r="A1049" s="32">
        <v>47190</v>
      </c>
    </row>
    <row r="1050" spans="1:1" x14ac:dyDescent="0.25">
      <c r="A1050" s="32">
        <v>47191</v>
      </c>
    </row>
    <row r="1051" spans="1:1" x14ac:dyDescent="0.25">
      <c r="A1051" s="32">
        <v>47192</v>
      </c>
    </row>
    <row r="1052" spans="1:1" x14ac:dyDescent="0.25">
      <c r="A1052" s="32">
        <v>47193</v>
      </c>
    </row>
    <row r="1053" spans="1:1" x14ac:dyDescent="0.25">
      <c r="A1053" s="32">
        <v>47194</v>
      </c>
    </row>
    <row r="1054" spans="1:1" x14ac:dyDescent="0.25">
      <c r="A1054" s="32">
        <v>47195</v>
      </c>
    </row>
    <row r="1055" spans="1:1" x14ac:dyDescent="0.25">
      <c r="A1055" s="32">
        <v>47196</v>
      </c>
    </row>
    <row r="1056" spans="1:1" x14ac:dyDescent="0.25">
      <c r="A1056" s="32">
        <v>47197</v>
      </c>
    </row>
    <row r="1057" spans="1:1" x14ac:dyDescent="0.25">
      <c r="A1057" s="32">
        <v>47198</v>
      </c>
    </row>
    <row r="1058" spans="1:1" x14ac:dyDescent="0.25">
      <c r="A1058" s="32">
        <v>47199</v>
      </c>
    </row>
    <row r="1059" spans="1:1" x14ac:dyDescent="0.25">
      <c r="A1059" s="32">
        <v>47200</v>
      </c>
    </row>
    <row r="1060" spans="1:1" x14ac:dyDescent="0.25">
      <c r="A1060" s="32">
        <v>47201</v>
      </c>
    </row>
    <row r="1061" spans="1:1" x14ac:dyDescent="0.25">
      <c r="A1061" s="32">
        <v>47202</v>
      </c>
    </row>
    <row r="1062" spans="1:1" x14ac:dyDescent="0.25">
      <c r="A1062" s="32">
        <v>47203</v>
      </c>
    </row>
    <row r="1063" spans="1:1" x14ac:dyDescent="0.25">
      <c r="A1063" s="32">
        <v>47204</v>
      </c>
    </row>
    <row r="1064" spans="1:1" x14ac:dyDescent="0.25">
      <c r="A1064" s="32">
        <v>47205</v>
      </c>
    </row>
    <row r="1065" spans="1:1" x14ac:dyDescent="0.25">
      <c r="A1065" s="32">
        <v>47206</v>
      </c>
    </row>
    <row r="1066" spans="1:1" x14ac:dyDescent="0.25">
      <c r="A1066" s="32">
        <v>47207</v>
      </c>
    </row>
    <row r="1067" spans="1:1" x14ac:dyDescent="0.25">
      <c r="A1067" s="32">
        <v>47208</v>
      </c>
    </row>
    <row r="1068" spans="1:1" x14ac:dyDescent="0.25">
      <c r="A1068" s="32">
        <v>47209</v>
      </c>
    </row>
    <row r="1069" spans="1:1" x14ac:dyDescent="0.25">
      <c r="A1069" s="32">
        <v>47210</v>
      </c>
    </row>
    <row r="1070" spans="1:1" x14ac:dyDescent="0.25">
      <c r="A1070" s="32">
        <v>47211</v>
      </c>
    </row>
    <row r="1071" spans="1:1" x14ac:dyDescent="0.25">
      <c r="A1071" s="32">
        <v>47212</v>
      </c>
    </row>
    <row r="1072" spans="1:1" x14ac:dyDescent="0.25">
      <c r="A1072" s="32">
        <v>47213</v>
      </c>
    </row>
    <row r="1073" spans="1:1" x14ac:dyDescent="0.25">
      <c r="A1073" s="32">
        <v>47214</v>
      </c>
    </row>
    <row r="1074" spans="1:1" x14ac:dyDescent="0.25">
      <c r="A1074" s="32">
        <v>47215</v>
      </c>
    </row>
    <row r="1075" spans="1:1" x14ac:dyDescent="0.25">
      <c r="A1075" s="32">
        <v>47216</v>
      </c>
    </row>
    <row r="1076" spans="1:1" x14ac:dyDescent="0.25">
      <c r="A1076" s="32">
        <v>47217</v>
      </c>
    </row>
    <row r="1077" spans="1:1" x14ac:dyDescent="0.25">
      <c r="A1077" s="32">
        <v>47218</v>
      </c>
    </row>
    <row r="1078" spans="1:1" x14ac:dyDescent="0.25">
      <c r="A1078" s="32">
        <v>47219</v>
      </c>
    </row>
    <row r="1079" spans="1:1" x14ac:dyDescent="0.25">
      <c r="A1079" s="32">
        <v>47220</v>
      </c>
    </row>
    <row r="1080" spans="1:1" x14ac:dyDescent="0.25">
      <c r="A1080" s="32">
        <v>47221</v>
      </c>
    </row>
    <row r="1081" spans="1:1" x14ac:dyDescent="0.25">
      <c r="A1081" s="32">
        <v>47222</v>
      </c>
    </row>
    <row r="1082" spans="1:1" x14ac:dyDescent="0.25">
      <c r="A1082" s="32">
        <v>47223</v>
      </c>
    </row>
    <row r="1083" spans="1:1" x14ac:dyDescent="0.25">
      <c r="A1083" s="32">
        <v>47224</v>
      </c>
    </row>
    <row r="1084" spans="1:1" x14ac:dyDescent="0.25">
      <c r="A1084" s="32">
        <v>47225</v>
      </c>
    </row>
    <row r="1085" spans="1:1" x14ac:dyDescent="0.25">
      <c r="A1085" s="32">
        <v>47226</v>
      </c>
    </row>
    <row r="1086" spans="1:1" x14ac:dyDescent="0.25">
      <c r="A1086" s="32">
        <v>47227</v>
      </c>
    </row>
    <row r="1087" spans="1:1" x14ac:dyDescent="0.25">
      <c r="A1087" s="32">
        <v>47228</v>
      </c>
    </row>
    <row r="1088" spans="1:1" x14ac:dyDescent="0.25">
      <c r="A1088" s="32">
        <v>47229</v>
      </c>
    </row>
    <row r="1089" spans="1:1" x14ac:dyDescent="0.25">
      <c r="A1089" s="32">
        <v>47230</v>
      </c>
    </row>
    <row r="1090" spans="1:1" x14ac:dyDescent="0.25">
      <c r="A1090" s="32">
        <v>47231</v>
      </c>
    </row>
    <row r="1091" spans="1:1" x14ac:dyDescent="0.25">
      <c r="A1091" s="32">
        <v>47232</v>
      </c>
    </row>
    <row r="1092" spans="1:1" x14ac:dyDescent="0.25">
      <c r="A1092" s="32">
        <v>47233</v>
      </c>
    </row>
    <row r="1093" spans="1:1" x14ac:dyDescent="0.25">
      <c r="A1093" s="32">
        <v>47234</v>
      </c>
    </row>
    <row r="1094" spans="1:1" x14ac:dyDescent="0.25">
      <c r="A1094" s="32">
        <v>47235</v>
      </c>
    </row>
    <row r="1095" spans="1:1" x14ac:dyDescent="0.25">
      <c r="A1095" s="32">
        <v>47236</v>
      </c>
    </row>
    <row r="1096" spans="1:1" x14ac:dyDescent="0.25">
      <c r="A1096" s="32">
        <v>47237</v>
      </c>
    </row>
    <row r="1097" spans="1:1" x14ac:dyDescent="0.25">
      <c r="A1097" s="32">
        <v>47238</v>
      </c>
    </row>
    <row r="1098" spans="1:1" x14ac:dyDescent="0.25">
      <c r="A1098" s="32">
        <v>47239</v>
      </c>
    </row>
    <row r="1099" spans="1:1" x14ac:dyDescent="0.25">
      <c r="A1099" s="32">
        <v>47240</v>
      </c>
    </row>
    <row r="1100" spans="1:1" x14ac:dyDescent="0.25">
      <c r="A1100" s="32">
        <v>47241</v>
      </c>
    </row>
    <row r="1101" spans="1:1" x14ac:dyDescent="0.25">
      <c r="A1101" s="32">
        <v>47242</v>
      </c>
    </row>
    <row r="1102" spans="1:1" x14ac:dyDescent="0.25">
      <c r="A1102" s="32">
        <v>47243</v>
      </c>
    </row>
    <row r="1103" spans="1:1" x14ac:dyDescent="0.25">
      <c r="A1103" s="32">
        <v>47244</v>
      </c>
    </row>
    <row r="1104" spans="1:1" x14ac:dyDescent="0.25">
      <c r="A1104" s="32">
        <v>47245</v>
      </c>
    </row>
    <row r="1105" spans="1:1" x14ac:dyDescent="0.25">
      <c r="A1105" s="32">
        <v>47246</v>
      </c>
    </row>
    <row r="1106" spans="1:1" x14ac:dyDescent="0.25">
      <c r="A1106" s="32">
        <v>47247</v>
      </c>
    </row>
    <row r="1107" spans="1:1" x14ac:dyDescent="0.25">
      <c r="A1107" s="32">
        <v>47248</v>
      </c>
    </row>
    <row r="1108" spans="1:1" x14ac:dyDescent="0.25">
      <c r="A1108" s="32">
        <v>47249</v>
      </c>
    </row>
    <row r="1109" spans="1:1" x14ac:dyDescent="0.25">
      <c r="A1109" s="32">
        <v>47250</v>
      </c>
    </row>
    <row r="1110" spans="1:1" x14ac:dyDescent="0.25">
      <c r="A1110" s="32">
        <v>47251</v>
      </c>
    </row>
    <row r="1111" spans="1:1" x14ac:dyDescent="0.25">
      <c r="A1111" s="32">
        <v>47252</v>
      </c>
    </row>
    <row r="1112" spans="1:1" x14ac:dyDescent="0.25">
      <c r="A1112" s="32">
        <v>47253</v>
      </c>
    </row>
    <row r="1113" spans="1:1" x14ac:dyDescent="0.25">
      <c r="A1113" s="32">
        <v>47254</v>
      </c>
    </row>
    <row r="1114" spans="1:1" x14ac:dyDescent="0.25">
      <c r="A1114" s="32">
        <v>47255</v>
      </c>
    </row>
    <row r="1115" spans="1:1" x14ac:dyDescent="0.25">
      <c r="A1115" s="32">
        <v>47256</v>
      </c>
    </row>
    <row r="1116" spans="1:1" x14ac:dyDescent="0.25">
      <c r="A1116" s="32">
        <v>47257</v>
      </c>
    </row>
    <row r="1117" spans="1:1" x14ac:dyDescent="0.25">
      <c r="A1117" s="32">
        <v>47258</v>
      </c>
    </row>
    <row r="1118" spans="1:1" x14ac:dyDescent="0.25">
      <c r="A1118" s="32">
        <v>47259</v>
      </c>
    </row>
    <row r="1119" spans="1:1" x14ac:dyDescent="0.25">
      <c r="A1119" s="32">
        <v>47260</v>
      </c>
    </row>
    <row r="1120" spans="1:1" x14ac:dyDescent="0.25">
      <c r="A1120" s="32">
        <v>47261</v>
      </c>
    </row>
    <row r="1121" spans="1:1" x14ac:dyDescent="0.25">
      <c r="A1121" s="32">
        <v>47262</v>
      </c>
    </row>
    <row r="1122" spans="1:1" x14ac:dyDescent="0.25">
      <c r="A1122" s="32">
        <v>47263</v>
      </c>
    </row>
    <row r="1123" spans="1:1" x14ac:dyDescent="0.25">
      <c r="A1123" s="32">
        <v>47264</v>
      </c>
    </row>
    <row r="1124" spans="1:1" x14ac:dyDescent="0.25">
      <c r="A1124" s="32">
        <v>47265</v>
      </c>
    </row>
    <row r="1125" spans="1:1" x14ac:dyDescent="0.25">
      <c r="A1125" s="32">
        <v>47266</v>
      </c>
    </row>
    <row r="1126" spans="1:1" x14ac:dyDescent="0.25">
      <c r="A1126" s="32">
        <v>47267</v>
      </c>
    </row>
    <row r="1127" spans="1:1" x14ac:dyDescent="0.25">
      <c r="A1127" s="32">
        <v>47268</v>
      </c>
    </row>
    <row r="1128" spans="1:1" x14ac:dyDescent="0.25">
      <c r="A1128" s="32">
        <v>47269</v>
      </c>
    </row>
    <row r="1129" spans="1:1" x14ac:dyDescent="0.25">
      <c r="A1129" s="32">
        <v>47270</v>
      </c>
    </row>
    <row r="1130" spans="1:1" x14ac:dyDescent="0.25">
      <c r="A1130" s="32">
        <v>47271</v>
      </c>
    </row>
    <row r="1131" spans="1:1" x14ac:dyDescent="0.25">
      <c r="A1131" s="32">
        <v>47272</v>
      </c>
    </row>
    <row r="1132" spans="1:1" x14ac:dyDescent="0.25">
      <c r="A1132" s="32">
        <v>47273</v>
      </c>
    </row>
    <row r="1133" spans="1:1" x14ac:dyDescent="0.25">
      <c r="A1133" s="32">
        <v>47274</v>
      </c>
    </row>
    <row r="1134" spans="1:1" x14ac:dyDescent="0.25">
      <c r="A1134" s="32">
        <v>47275</v>
      </c>
    </row>
    <row r="1135" spans="1:1" x14ac:dyDescent="0.25">
      <c r="A1135" s="32">
        <v>47276</v>
      </c>
    </row>
    <row r="1136" spans="1:1" x14ac:dyDescent="0.25">
      <c r="A1136" s="32">
        <v>47277</v>
      </c>
    </row>
    <row r="1137" spans="1:1" x14ac:dyDescent="0.25">
      <c r="A1137" s="32">
        <v>47278</v>
      </c>
    </row>
    <row r="1138" spans="1:1" x14ac:dyDescent="0.25">
      <c r="A1138" s="32">
        <v>47279</v>
      </c>
    </row>
    <row r="1139" spans="1:1" x14ac:dyDescent="0.25">
      <c r="A1139" s="32">
        <v>47280</v>
      </c>
    </row>
    <row r="1140" spans="1:1" x14ac:dyDescent="0.25">
      <c r="A1140" s="32">
        <v>47281</v>
      </c>
    </row>
    <row r="1141" spans="1:1" x14ac:dyDescent="0.25">
      <c r="A1141" s="32">
        <v>47282</v>
      </c>
    </row>
    <row r="1142" spans="1:1" x14ac:dyDescent="0.25">
      <c r="A1142" s="32">
        <v>47283</v>
      </c>
    </row>
    <row r="1143" spans="1:1" x14ac:dyDescent="0.25">
      <c r="A1143" s="32">
        <v>47284</v>
      </c>
    </row>
    <row r="1144" spans="1:1" x14ac:dyDescent="0.25">
      <c r="A1144" s="32">
        <v>47285</v>
      </c>
    </row>
    <row r="1145" spans="1:1" x14ac:dyDescent="0.25">
      <c r="A1145" s="32">
        <v>47286</v>
      </c>
    </row>
    <row r="1146" spans="1:1" x14ac:dyDescent="0.25">
      <c r="A1146" s="32">
        <v>47287</v>
      </c>
    </row>
    <row r="1147" spans="1:1" x14ac:dyDescent="0.25">
      <c r="A1147" s="32">
        <v>47288</v>
      </c>
    </row>
    <row r="1148" spans="1:1" x14ac:dyDescent="0.25">
      <c r="A1148" s="32">
        <v>47289</v>
      </c>
    </row>
    <row r="1149" spans="1:1" x14ac:dyDescent="0.25">
      <c r="A1149" s="32">
        <v>47290</v>
      </c>
    </row>
    <row r="1150" spans="1:1" x14ac:dyDescent="0.25">
      <c r="A1150" s="32">
        <v>47291</v>
      </c>
    </row>
    <row r="1151" spans="1:1" x14ac:dyDescent="0.25">
      <c r="A1151" s="32">
        <v>47292</v>
      </c>
    </row>
    <row r="1152" spans="1:1" x14ac:dyDescent="0.25">
      <c r="A1152" s="32">
        <v>47293</v>
      </c>
    </row>
    <row r="1153" spans="1:1" x14ac:dyDescent="0.25">
      <c r="A1153" s="32">
        <v>47294</v>
      </c>
    </row>
    <row r="1154" spans="1:1" x14ac:dyDescent="0.25">
      <c r="A1154" s="32">
        <v>47295</v>
      </c>
    </row>
    <row r="1155" spans="1:1" x14ac:dyDescent="0.25">
      <c r="A1155" s="32">
        <v>47296</v>
      </c>
    </row>
    <row r="1156" spans="1:1" x14ac:dyDescent="0.25">
      <c r="A1156" s="32">
        <v>47297</v>
      </c>
    </row>
    <row r="1157" spans="1:1" x14ac:dyDescent="0.25">
      <c r="A1157" s="32">
        <v>47298</v>
      </c>
    </row>
    <row r="1158" spans="1:1" x14ac:dyDescent="0.25">
      <c r="A1158" s="32">
        <v>47299</v>
      </c>
    </row>
    <row r="1159" spans="1:1" x14ac:dyDescent="0.25">
      <c r="A1159" s="32">
        <v>47300</v>
      </c>
    </row>
    <row r="1160" spans="1:1" x14ac:dyDescent="0.25">
      <c r="A1160" s="32">
        <v>47301</v>
      </c>
    </row>
    <row r="1161" spans="1:1" x14ac:dyDescent="0.25">
      <c r="A1161" s="32">
        <v>47302</v>
      </c>
    </row>
    <row r="1162" spans="1:1" x14ac:dyDescent="0.25">
      <c r="A1162" s="32">
        <v>47303</v>
      </c>
    </row>
    <row r="1163" spans="1:1" x14ac:dyDescent="0.25">
      <c r="A1163" s="32">
        <v>47304</v>
      </c>
    </row>
    <row r="1164" spans="1:1" x14ac:dyDescent="0.25">
      <c r="A1164" s="32">
        <v>47305</v>
      </c>
    </row>
    <row r="1165" spans="1:1" x14ac:dyDescent="0.25">
      <c r="A1165" s="32">
        <v>47306</v>
      </c>
    </row>
    <row r="1166" spans="1:1" x14ac:dyDescent="0.25">
      <c r="A1166" s="32">
        <v>47307</v>
      </c>
    </row>
    <row r="1167" spans="1:1" x14ac:dyDescent="0.25">
      <c r="A1167" s="32">
        <v>47308</v>
      </c>
    </row>
    <row r="1168" spans="1:1" x14ac:dyDescent="0.25">
      <c r="A1168" s="32">
        <v>47309</v>
      </c>
    </row>
    <row r="1169" spans="1:1" x14ac:dyDescent="0.25">
      <c r="A1169" s="32">
        <v>47310</v>
      </c>
    </row>
    <row r="1170" spans="1:1" x14ac:dyDescent="0.25">
      <c r="A1170" s="32">
        <v>47311</v>
      </c>
    </row>
    <row r="1171" spans="1:1" x14ac:dyDescent="0.25">
      <c r="A1171" s="32">
        <v>47312</v>
      </c>
    </row>
    <row r="1172" spans="1:1" x14ac:dyDescent="0.25">
      <c r="A1172" s="32">
        <v>47313</v>
      </c>
    </row>
    <row r="1173" spans="1:1" x14ac:dyDescent="0.25">
      <c r="A1173" s="32">
        <v>47314</v>
      </c>
    </row>
    <row r="1174" spans="1:1" x14ac:dyDescent="0.25">
      <c r="A1174" s="32">
        <v>47315</v>
      </c>
    </row>
    <row r="1175" spans="1:1" x14ac:dyDescent="0.25">
      <c r="A1175" s="32">
        <v>47316</v>
      </c>
    </row>
    <row r="1176" spans="1:1" x14ac:dyDescent="0.25">
      <c r="A1176" s="32">
        <v>47317</v>
      </c>
    </row>
    <row r="1177" spans="1:1" x14ac:dyDescent="0.25">
      <c r="A1177" s="32">
        <v>47318</v>
      </c>
    </row>
    <row r="1178" spans="1:1" x14ac:dyDescent="0.25">
      <c r="A1178" s="32">
        <v>47319</v>
      </c>
    </row>
    <row r="1179" spans="1:1" x14ac:dyDescent="0.25">
      <c r="A1179" s="32">
        <v>47320</v>
      </c>
    </row>
    <row r="1180" spans="1:1" x14ac:dyDescent="0.25">
      <c r="A1180" s="32">
        <v>47321</v>
      </c>
    </row>
    <row r="1181" spans="1:1" x14ac:dyDescent="0.25">
      <c r="A1181" s="32">
        <v>47322</v>
      </c>
    </row>
    <row r="1182" spans="1:1" x14ac:dyDescent="0.25">
      <c r="A1182" s="32">
        <v>47323</v>
      </c>
    </row>
    <row r="1183" spans="1:1" x14ac:dyDescent="0.25">
      <c r="A1183" s="32">
        <v>47324</v>
      </c>
    </row>
    <row r="1184" spans="1:1" x14ac:dyDescent="0.25">
      <c r="A1184" s="32">
        <v>47325</v>
      </c>
    </row>
    <row r="1185" spans="1:1" x14ac:dyDescent="0.25">
      <c r="A1185" s="32">
        <v>47326</v>
      </c>
    </row>
    <row r="1186" spans="1:1" x14ac:dyDescent="0.25">
      <c r="A1186" s="32">
        <v>47327</v>
      </c>
    </row>
    <row r="1187" spans="1:1" x14ac:dyDescent="0.25">
      <c r="A1187" s="32">
        <v>47328</v>
      </c>
    </row>
    <row r="1188" spans="1:1" x14ac:dyDescent="0.25">
      <c r="A1188" s="32">
        <v>47329</v>
      </c>
    </row>
    <row r="1189" spans="1:1" x14ac:dyDescent="0.25">
      <c r="A1189" s="32">
        <v>47330</v>
      </c>
    </row>
    <row r="1190" spans="1:1" x14ac:dyDescent="0.25">
      <c r="A1190" s="32">
        <v>47331</v>
      </c>
    </row>
    <row r="1191" spans="1:1" x14ac:dyDescent="0.25">
      <c r="A1191" s="32">
        <v>47332</v>
      </c>
    </row>
    <row r="1192" spans="1:1" x14ac:dyDescent="0.25">
      <c r="A1192" s="32">
        <v>47333</v>
      </c>
    </row>
    <row r="1193" spans="1:1" x14ac:dyDescent="0.25">
      <c r="A1193" s="32">
        <v>47334</v>
      </c>
    </row>
    <row r="1194" spans="1:1" x14ac:dyDescent="0.25">
      <c r="A1194" s="32">
        <v>47335</v>
      </c>
    </row>
    <row r="1195" spans="1:1" x14ac:dyDescent="0.25">
      <c r="A1195" s="32">
        <v>47336</v>
      </c>
    </row>
    <row r="1196" spans="1:1" x14ac:dyDescent="0.25">
      <c r="A1196" s="32">
        <v>47337</v>
      </c>
    </row>
    <row r="1197" spans="1:1" x14ac:dyDescent="0.25">
      <c r="A1197" s="32">
        <v>47338</v>
      </c>
    </row>
    <row r="1198" spans="1:1" x14ac:dyDescent="0.25">
      <c r="A1198" s="32">
        <v>47339</v>
      </c>
    </row>
    <row r="1199" spans="1:1" x14ac:dyDescent="0.25">
      <c r="A1199" s="32">
        <v>47340</v>
      </c>
    </row>
    <row r="1200" spans="1:1" x14ac:dyDescent="0.25">
      <c r="A1200" s="32">
        <v>47341</v>
      </c>
    </row>
    <row r="1201" spans="1:1" x14ac:dyDescent="0.25">
      <c r="A1201" s="32">
        <v>47342</v>
      </c>
    </row>
    <row r="1202" spans="1:1" x14ac:dyDescent="0.25">
      <c r="A1202" s="32">
        <v>47343</v>
      </c>
    </row>
    <row r="1203" spans="1:1" x14ac:dyDescent="0.25">
      <c r="A1203" s="32">
        <v>47344</v>
      </c>
    </row>
    <row r="1204" spans="1:1" x14ac:dyDescent="0.25">
      <c r="A1204" s="32">
        <v>47345</v>
      </c>
    </row>
    <row r="1205" spans="1:1" x14ac:dyDescent="0.25">
      <c r="A1205" s="32">
        <v>47346</v>
      </c>
    </row>
    <row r="1206" spans="1:1" x14ac:dyDescent="0.25">
      <c r="A1206" s="32">
        <v>47347</v>
      </c>
    </row>
    <row r="1207" spans="1:1" x14ac:dyDescent="0.25">
      <c r="A1207" s="32">
        <v>47348</v>
      </c>
    </row>
    <row r="1208" spans="1:1" x14ac:dyDescent="0.25">
      <c r="A1208" s="32">
        <v>47349</v>
      </c>
    </row>
    <row r="1209" spans="1:1" x14ac:dyDescent="0.25">
      <c r="A1209" s="32">
        <v>47350</v>
      </c>
    </row>
    <row r="1210" spans="1:1" x14ac:dyDescent="0.25">
      <c r="A1210" s="32">
        <v>47351</v>
      </c>
    </row>
    <row r="1211" spans="1:1" x14ac:dyDescent="0.25">
      <c r="A1211" s="32">
        <v>47352</v>
      </c>
    </row>
    <row r="1212" spans="1:1" x14ac:dyDescent="0.25">
      <c r="A1212" s="32">
        <v>47353</v>
      </c>
    </row>
    <row r="1213" spans="1:1" x14ac:dyDescent="0.25">
      <c r="A1213" s="32">
        <v>47354</v>
      </c>
    </row>
    <row r="1214" spans="1:1" x14ac:dyDescent="0.25">
      <c r="A1214" s="32">
        <v>47355</v>
      </c>
    </row>
    <row r="1215" spans="1:1" x14ac:dyDescent="0.25">
      <c r="A1215" s="32">
        <v>47356</v>
      </c>
    </row>
    <row r="1216" spans="1:1" x14ac:dyDescent="0.25">
      <c r="A1216" s="32">
        <v>47357</v>
      </c>
    </row>
    <row r="1217" spans="1:1" x14ac:dyDescent="0.25">
      <c r="A1217" s="32">
        <v>47358</v>
      </c>
    </row>
    <row r="1218" spans="1:1" x14ac:dyDescent="0.25">
      <c r="A1218" s="32">
        <v>47359</v>
      </c>
    </row>
    <row r="1219" spans="1:1" x14ac:dyDescent="0.25">
      <c r="A1219" s="32">
        <v>47360</v>
      </c>
    </row>
    <row r="1220" spans="1:1" x14ac:dyDescent="0.25">
      <c r="A1220" s="32">
        <v>47361</v>
      </c>
    </row>
    <row r="1221" spans="1:1" x14ac:dyDescent="0.25">
      <c r="A1221" s="32">
        <v>47362</v>
      </c>
    </row>
    <row r="1222" spans="1:1" x14ac:dyDescent="0.25">
      <c r="A1222" s="32">
        <v>47363</v>
      </c>
    </row>
    <row r="1223" spans="1:1" x14ac:dyDescent="0.25">
      <c r="A1223" s="32">
        <v>47364</v>
      </c>
    </row>
    <row r="1224" spans="1:1" x14ac:dyDescent="0.25">
      <c r="A1224" s="32">
        <v>47365</v>
      </c>
    </row>
    <row r="1225" spans="1:1" x14ac:dyDescent="0.25">
      <c r="A1225" s="32">
        <v>47366</v>
      </c>
    </row>
    <row r="1226" spans="1:1" x14ac:dyDescent="0.25">
      <c r="A1226" s="32">
        <v>47367</v>
      </c>
    </row>
    <row r="1227" spans="1:1" x14ac:dyDescent="0.25">
      <c r="A1227" s="32">
        <v>47368</v>
      </c>
    </row>
    <row r="1228" spans="1:1" x14ac:dyDescent="0.25">
      <c r="A1228" s="32">
        <v>47369</v>
      </c>
    </row>
    <row r="1229" spans="1:1" x14ac:dyDescent="0.25">
      <c r="A1229" s="32">
        <v>47370</v>
      </c>
    </row>
    <row r="1230" spans="1:1" x14ac:dyDescent="0.25">
      <c r="A1230" s="32">
        <v>47371</v>
      </c>
    </row>
    <row r="1231" spans="1:1" x14ac:dyDescent="0.25">
      <c r="A1231" s="32">
        <v>47372</v>
      </c>
    </row>
    <row r="1232" spans="1:1" x14ac:dyDescent="0.25">
      <c r="A1232" s="32">
        <v>47373</v>
      </c>
    </row>
    <row r="1233" spans="1:1" x14ac:dyDescent="0.25">
      <c r="A1233" s="32">
        <v>47374</v>
      </c>
    </row>
    <row r="1234" spans="1:1" x14ac:dyDescent="0.25">
      <c r="A1234" s="32">
        <v>47375</v>
      </c>
    </row>
    <row r="1235" spans="1:1" x14ac:dyDescent="0.25">
      <c r="A1235" s="32">
        <v>47376</v>
      </c>
    </row>
    <row r="1236" spans="1:1" x14ac:dyDescent="0.25">
      <c r="A1236" s="32">
        <v>47377</v>
      </c>
    </row>
    <row r="1237" spans="1:1" x14ac:dyDescent="0.25">
      <c r="A1237" s="32">
        <v>47378</v>
      </c>
    </row>
    <row r="1238" spans="1:1" x14ac:dyDescent="0.25">
      <c r="A1238" s="32">
        <v>47379</v>
      </c>
    </row>
    <row r="1239" spans="1:1" x14ac:dyDescent="0.25">
      <c r="A1239" s="32">
        <v>47380</v>
      </c>
    </row>
    <row r="1240" spans="1:1" x14ac:dyDescent="0.25">
      <c r="A1240" s="32">
        <v>47381</v>
      </c>
    </row>
    <row r="1241" spans="1:1" x14ac:dyDescent="0.25">
      <c r="A1241" s="32">
        <v>47382</v>
      </c>
    </row>
    <row r="1242" spans="1:1" x14ac:dyDescent="0.25">
      <c r="A1242" s="32">
        <v>47383</v>
      </c>
    </row>
    <row r="1243" spans="1:1" x14ac:dyDescent="0.25">
      <c r="A1243" s="32">
        <v>47384</v>
      </c>
    </row>
    <row r="1244" spans="1:1" x14ac:dyDescent="0.25">
      <c r="A1244" s="32">
        <v>47385</v>
      </c>
    </row>
    <row r="1245" spans="1:1" x14ac:dyDescent="0.25">
      <c r="A1245" s="32">
        <v>47386</v>
      </c>
    </row>
    <row r="1246" spans="1:1" x14ac:dyDescent="0.25">
      <c r="A1246" s="32">
        <v>47387</v>
      </c>
    </row>
    <row r="1247" spans="1:1" x14ac:dyDescent="0.25">
      <c r="A1247" s="32">
        <v>47388</v>
      </c>
    </row>
    <row r="1248" spans="1:1" x14ac:dyDescent="0.25">
      <c r="A1248" s="32">
        <v>47389</v>
      </c>
    </row>
    <row r="1249" spans="1:1" x14ac:dyDescent="0.25">
      <c r="A1249" s="32">
        <v>47390</v>
      </c>
    </row>
    <row r="1250" spans="1:1" x14ac:dyDescent="0.25">
      <c r="A1250" s="32">
        <v>47391</v>
      </c>
    </row>
    <row r="1251" spans="1:1" x14ac:dyDescent="0.25">
      <c r="A1251" s="32">
        <v>47392</v>
      </c>
    </row>
    <row r="1252" spans="1:1" x14ac:dyDescent="0.25">
      <c r="A1252" s="32">
        <v>47393</v>
      </c>
    </row>
    <row r="1253" spans="1:1" x14ac:dyDescent="0.25">
      <c r="A1253" s="32">
        <v>47394</v>
      </c>
    </row>
    <row r="1254" spans="1:1" x14ac:dyDescent="0.25">
      <c r="A1254" s="32">
        <v>47395</v>
      </c>
    </row>
    <row r="1255" spans="1:1" x14ac:dyDescent="0.25">
      <c r="A1255" s="32">
        <v>47396</v>
      </c>
    </row>
    <row r="1256" spans="1:1" x14ac:dyDescent="0.25">
      <c r="A1256" s="32">
        <v>47397</v>
      </c>
    </row>
    <row r="1257" spans="1:1" x14ac:dyDescent="0.25">
      <c r="A1257" s="32">
        <v>47398</v>
      </c>
    </row>
    <row r="1258" spans="1:1" x14ac:dyDescent="0.25">
      <c r="A1258" s="32">
        <v>47399</v>
      </c>
    </row>
    <row r="1259" spans="1:1" x14ac:dyDescent="0.25">
      <c r="A1259" s="32">
        <v>47400</v>
      </c>
    </row>
    <row r="1260" spans="1:1" x14ac:dyDescent="0.25">
      <c r="A1260" s="32">
        <v>47401</v>
      </c>
    </row>
    <row r="1261" spans="1:1" x14ac:dyDescent="0.25">
      <c r="A1261" s="32">
        <v>47402</v>
      </c>
    </row>
    <row r="1262" spans="1:1" x14ac:dyDescent="0.25">
      <c r="A1262" s="32">
        <v>47403</v>
      </c>
    </row>
    <row r="1263" spans="1:1" x14ac:dyDescent="0.25">
      <c r="A1263" s="32">
        <v>47404</v>
      </c>
    </row>
    <row r="1264" spans="1:1" x14ac:dyDescent="0.25">
      <c r="A1264" s="32">
        <v>47405</v>
      </c>
    </row>
    <row r="1265" spans="1:1" x14ac:dyDescent="0.25">
      <c r="A1265" s="32">
        <v>47406</v>
      </c>
    </row>
    <row r="1266" spans="1:1" x14ac:dyDescent="0.25">
      <c r="A1266" s="32">
        <v>47407</v>
      </c>
    </row>
    <row r="1267" spans="1:1" x14ac:dyDescent="0.25">
      <c r="A1267" s="32">
        <v>47408</v>
      </c>
    </row>
    <row r="1268" spans="1:1" x14ac:dyDescent="0.25">
      <c r="A1268" s="32">
        <v>47409</v>
      </c>
    </row>
    <row r="1269" spans="1:1" x14ac:dyDescent="0.25">
      <c r="A1269" s="32">
        <v>47410</v>
      </c>
    </row>
    <row r="1270" spans="1:1" x14ac:dyDescent="0.25">
      <c r="A1270" s="32">
        <v>47411</v>
      </c>
    </row>
    <row r="1271" spans="1:1" x14ac:dyDescent="0.25">
      <c r="A1271" s="32">
        <v>47412</v>
      </c>
    </row>
    <row r="1272" spans="1:1" x14ac:dyDescent="0.25">
      <c r="A1272" s="32">
        <v>47413</v>
      </c>
    </row>
    <row r="1273" spans="1:1" x14ac:dyDescent="0.25">
      <c r="A1273" s="32">
        <v>47414</v>
      </c>
    </row>
    <row r="1274" spans="1:1" x14ac:dyDescent="0.25">
      <c r="A1274" s="32">
        <v>47415</v>
      </c>
    </row>
    <row r="1275" spans="1:1" x14ac:dyDescent="0.25">
      <c r="A1275" s="32">
        <v>47416</v>
      </c>
    </row>
    <row r="1276" spans="1:1" x14ac:dyDescent="0.25">
      <c r="A1276" s="32">
        <v>47417</v>
      </c>
    </row>
    <row r="1277" spans="1:1" x14ac:dyDescent="0.25">
      <c r="A1277" s="32">
        <v>47418</v>
      </c>
    </row>
    <row r="1278" spans="1:1" x14ac:dyDescent="0.25">
      <c r="A1278" s="32">
        <v>47419</v>
      </c>
    </row>
    <row r="1279" spans="1:1" x14ac:dyDescent="0.25">
      <c r="A1279" s="32">
        <v>47420</v>
      </c>
    </row>
    <row r="1280" spans="1:1" x14ac:dyDescent="0.25">
      <c r="A1280" s="32">
        <v>47421</v>
      </c>
    </row>
    <row r="1281" spans="1:1" x14ac:dyDescent="0.25">
      <c r="A1281" s="32">
        <v>47422</v>
      </c>
    </row>
    <row r="1282" spans="1:1" x14ac:dyDescent="0.25">
      <c r="A1282" s="32">
        <v>47423</v>
      </c>
    </row>
    <row r="1283" spans="1:1" x14ac:dyDescent="0.25">
      <c r="A1283" s="32">
        <v>47424</v>
      </c>
    </row>
    <row r="1284" spans="1:1" x14ac:dyDescent="0.25">
      <c r="A1284" s="32">
        <v>47425</v>
      </c>
    </row>
    <row r="1285" spans="1:1" x14ac:dyDescent="0.25">
      <c r="A1285" s="32">
        <v>47426</v>
      </c>
    </row>
    <row r="1286" spans="1:1" x14ac:dyDescent="0.25">
      <c r="A1286" s="32">
        <v>47427</v>
      </c>
    </row>
    <row r="1287" spans="1:1" x14ac:dyDescent="0.25">
      <c r="A1287" s="32">
        <v>47428</v>
      </c>
    </row>
    <row r="1288" spans="1:1" x14ac:dyDescent="0.25">
      <c r="A1288" s="32">
        <v>47429</v>
      </c>
    </row>
    <row r="1289" spans="1:1" x14ac:dyDescent="0.25">
      <c r="A1289" s="32">
        <v>47430</v>
      </c>
    </row>
    <row r="1290" spans="1:1" x14ac:dyDescent="0.25">
      <c r="A1290" s="32">
        <v>47431</v>
      </c>
    </row>
    <row r="1291" spans="1:1" x14ac:dyDescent="0.25">
      <c r="A1291" s="32">
        <v>47432</v>
      </c>
    </row>
    <row r="1292" spans="1:1" x14ac:dyDescent="0.25">
      <c r="A1292" s="32">
        <v>47433</v>
      </c>
    </row>
    <row r="1293" spans="1:1" x14ac:dyDescent="0.25">
      <c r="A1293" s="32">
        <v>47434</v>
      </c>
    </row>
    <row r="1294" spans="1:1" x14ac:dyDescent="0.25">
      <c r="A1294" s="32">
        <v>47435</v>
      </c>
    </row>
    <row r="1295" spans="1:1" x14ac:dyDescent="0.25">
      <c r="A1295" s="32">
        <v>47436</v>
      </c>
    </row>
    <row r="1296" spans="1:1" x14ac:dyDescent="0.25">
      <c r="A1296" s="32">
        <v>47437</v>
      </c>
    </row>
    <row r="1297" spans="1:1" x14ac:dyDescent="0.25">
      <c r="A1297" s="32">
        <v>47438</v>
      </c>
    </row>
    <row r="1298" spans="1:1" x14ac:dyDescent="0.25">
      <c r="A1298" s="32">
        <v>47439</v>
      </c>
    </row>
    <row r="1299" spans="1:1" x14ac:dyDescent="0.25">
      <c r="A1299" s="32">
        <v>47440</v>
      </c>
    </row>
    <row r="1300" spans="1:1" x14ac:dyDescent="0.25">
      <c r="A1300" s="32">
        <v>47441</v>
      </c>
    </row>
    <row r="1301" spans="1:1" x14ac:dyDescent="0.25">
      <c r="A1301" s="32">
        <v>47442</v>
      </c>
    </row>
    <row r="1302" spans="1:1" x14ac:dyDescent="0.25">
      <c r="A1302" s="32">
        <v>47443</v>
      </c>
    </row>
    <row r="1303" spans="1:1" x14ac:dyDescent="0.25">
      <c r="A1303" s="32">
        <v>47444</v>
      </c>
    </row>
    <row r="1304" spans="1:1" x14ac:dyDescent="0.25">
      <c r="A1304" s="32">
        <v>47445</v>
      </c>
    </row>
    <row r="1305" spans="1:1" x14ac:dyDescent="0.25">
      <c r="A1305" s="32">
        <v>47446</v>
      </c>
    </row>
    <row r="1306" spans="1:1" x14ac:dyDescent="0.25">
      <c r="A1306" s="32">
        <v>47447</v>
      </c>
    </row>
    <row r="1307" spans="1:1" x14ac:dyDescent="0.25">
      <c r="A1307" s="32">
        <v>47448</v>
      </c>
    </row>
    <row r="1308" spans="1:1" x14ac:dyDescent="0.25">
      <c r="A1308" s="32">
        <v>47449</v>
      </c>
    </row>
    <row r="1309" spans="1:1" x14ac:dyDescent="0.25">
      <c r="A1309" s="32">
        <v>47450</v>
      </c>
    </row>
    <row r="1310" spans="1:1" x14ac:dyDescent="0.25">
      <c r="A1310" s="32">
        <v>47451</v>
      </c>
    </row>
    <row r="1311" spans="1:1" x14ac:dyDescent="0.25">
      <c r="A1311" s="32">
        <v>47452</v>
      </c>
    </row>
    <row r="1312" spans="1:1" x14ac:dyDescent="0.25">
      <c r="A1312" s="32">
        <v>47453</v>
      </c>
    </row>
    <row r="1313" spans="1:1" x14ac:dyDescent="0.25">
      <c r="A1313" s="32">
        <v>47454</v>
      </c>
    </row>
    <row r="1314" spans="1:1" x14ac:dyDescent="0.25">
      <c r="A1314" s="32">
        <v>47455</v>
      </c>
    </row>
    <row r="1315" spans="1:1" x14ac:dyDescent="0.25">
      <c r="A1315" s="32">
        <v>47456</v>
      </c>
    </row>
    <row r="1316" spans="1:1" x14ac:dyDescent="0.25">
      <c r="A1316" s="32">
        <v>47457</v>
      </c>
    </row>
    <row r="1317" spans="1:1" x14ac:dyDescent="0.25">
      <c r="A1317" s="32">
        <v>47458</v>
      </c>
    </row>
    <row r="1318" spans="1:1" x14ac:dyDescent="0.25">
      <c r="A1318" s="32">
        <v>47459</v>
      </c>
    </row>
    <row r="1319" spans="1:1" x14ac:dyDescent="0.25">
      <c r="A1319" s="32">
        <v>47460</v>
      </c>
    </row>
    <row r="1320" spans="1:1" x14ac:dyDescent="0.25">
      <c r="A1320" s="32">
        <v>47461</v>
      </c>
    </row>
    <row r="1321" spans="1:1" x14ac:dyDescent="0.25">
      <c r="A1321" s="32">
        <v>47462</v>
      </c>
    </row>
    <row r="1322" spans="1:1" x14ac:dyDescent="0.25">
      <c r="A1322" s="32">
        <v>47463</v>
      </c>
    </row>
    <row r="1323" spans="1:1" x14ac:dyDescent="0.25">
      <c r="A1323" s="32">
        <v>47464</v>
      </c>
    </row>
    <row r="1324" spans="1:1" x14ac:dyDescent="0.25">
      <c r="A1324" s="32">
        <v>47465</v>
      </c>
    </row>
    <row r="1325" spans="1:1" x14ac:dyDescent="0.25">
      <c r="A1325" s="32">
        <v>47466</v>
      </c>
    </row>
    <row r="1326" spans="1:1" x14ac:dyDescent="0.25">
      <c r="A1326" s="32">
        <v>47467</v>
      </c>
    </row>
    <row r="1327" spans="1:1" x14ac:dyDescent="0.25">
      <c r="A1327" s="32">
        <v>47468</v>
      </c>
    </row>
    <row r="1328" spans="1:1" x14ac:dyDescent="0.25">
      <c r="A1328" s="32">
        <v>47469</v>
      </c>
    </row>
    <row r="1329" spans="1:1" x14ac:dyDescent="0.25">
      <c r="A1329" s="32">
        <v>47470</v>
      </c>
    </row>
    <row r="1330" spans="1:1" x14ac:dyDescent="0.25">
      <c r="A1330" s="32">
        <v>47471</v>
      </c>
    </row>
    <row r="1331" spans="1:1" x14ac:dyDescent="0.25">
      <c r="A1331" s="32">
        <v>47472</v>
      </c>
    </row>
    <row r="1332" spans="1:1" x14ac:dyDescent="0.25">
      <c r="A1332" s="32">
        <v>47473</v>
      </c>
    </row>
    <row r="1333" spans="1:1" x14ac:dyDescent="0.25">
      <c r="A1333" s="32">
        <v>47474</v>
      </c>
    </row>
    <row r="1334" spans="1:1" x14ac:dyDescent="0.25">
      <c r="A1334" s="32">
        <v>47475</v>
      </c>
    </row>
    <row r="1335" spans="1:1" x14ac:dyDescent="0.25">
      <c r="A1335" s="32">
        <v>47476</v>
      </c>
    </row>
    <row r="1336" spans="1:1" x14ac:dyDescent="0.25">
      <c r="A1336" s="32">
        <v>47477</v>
      </c>
    </row>
    <row r="1337" spans="1:1" x14ac:dyDescent="0.25">
      <c r="A1337" s="32">
        <v>47478</v>
      </c>
    </row>
    <row r="1338" spans="1:1" x14ac:dyDescent="0.25">
      <c r="A1338" s="32">
        <v>47479</v>
      </c>
    </row>
    <row r="1339" spans="1:1" x14ac:dyDescent="0.25">
      <c r="A1339" s="32">
        <v>47480</v>
      </c>
    </row>
    <row r="1340" spans="1:1" x14ac:dyDescent="0.25">
      <c r="A1340" s="32">
        <v>47481</v>
      </c>
    </row>
    <row r="1341" spans="1:1" x14ac:dyDescent="0.25">
      <c r="A1341" s="32">
        <v>47482</v>
      </c>
    </row>
    <row r="1342" spans="1:1" x14ac:dyDescent="0.25">
      <c r="A1342" s="32">
        <v>47483</v>
      </c>
    </row>
    <row r="1343" spans="1:1" x14ac:dyDescent="0.25">
      <c r="A1343" s="32">
        <v>47484</v>
      </c>
    </row>
    <row r="1344" spans="1:1" x14ac:dyDescent="0.25">
      <c r="A1344" s="32">
        <v>47485</v>
      </c>
    </row>
    <row r="1345" spans="1:1" x14ac:dyDescent="0.25">
      <c r="A1345" s="32">
        <v>47486</v>
      </c>
    </row>
    <row r="1346" spans="1:1" x14ac:dyDescent="0.25">
      <c r="A1346" s="32">
        <v>47487</v>
      </c>
    </row>
    <row r="1347" spans="1:1" x14ac:dyDescent="0.25">
      <c r="A1347" s="32">
        <v>47488</v>
      </c>
    </row>
    <row r="1348" spans="1:1" x14ac:dyDescent="0.25">
      <c r="A1348" s="32">
        <v>47489</v>
      </c>
    </row>
    <row r="1349" spans="1:1" x14ac:dyDescent="0.25">
      <c r="A1349" s="32">
        <v>47490</v>
      </c>
    </row>
    <row r="1350" spans="1:1" x14ac:dyDescent="0.25">
      <c r="A1350" s="32">
        <v>47491</v>
      </c>
    </row>
    <row r="1351" spans="1:1" x14ac:dyDescent="0.25">
      <c r="A1351" s="32">
        <v>47492</v>
      </c>
    </row>
    <row r="1352" spans="1:1" x14ac:dyDescent="0.25">
      <c r="A1352" s="32">
        <v>47493</v>
      </c>
    </row>
    <row r="1353" spans="1:1" x14ac:dyDescent="0.25">
      <c r="A1353" s="32">
        <v>47494</v>
      </c>
    </row>
    <row r="1354" spans="1:1" x14ac:dyDescent="0.25">
      <c r="A1354" s="32">
        <v>47495</v>
      </c>
    </row>
    <row r="1355" spans="1:1" x14ac:dyDescent="0.25">
      <c r="A1355" s="32">
        <v>47496</v>
      </c>
    </row>
    <row r="1356" spans="1:1" x14ac:dyDescent="0.25">
      <c r="A1356" s="32">
        <v>47497</v>
      </c>
    </row>
    <row r="1357" spans="1:1" x14ac:dyDescent="0.25">
      <c r="A1357" s="32">
        <v>47498</v>
      </c>
    </row>
    <row r="1358" spans="1:1" x14ac:dyDescent="0.25">
      <c r="A1358" s="32">
        <v>47499</v>
      </c>
    </row>
    <row r="1359" spans="1:1" x14ac:dyDescent="0.25">
      <c r="A1359" s="32">
        <v>47500</v>
      </c>
    </row>
    <row r="1360" spans="1:1" x14ac:dyDescent="0.25">
      <c r="A1360" s="32">
        <v>47501</v>
      </c>
    </row>
    <row r="1361" spans="1:1" x14ac:dyDescent="0.25">
      <c r="A1361" s="32">
        <v>47502</v>
      </c>
    </row>
    <row r="1362" spans="1:1" x14ac:dyDescent="0.25">
      <c r="A1362" s="32">
        <v>47503</v>
      </c>
    </row>
    <row r="1363" spans="1:1" x14ac:dyDescent="0.25">
      <c r="A1363" s="32">
        <v>47504</v>
      </c>
    </row>
    <row r="1364" spans="1:1" x14ac:dyDescent="0.25">
      <c r="A1364" s="32">
        <v>47505</v>
      </c>
    </row>
    <row r="1365" spans="1:1" x14ac:dyDescent="0.25">
      <c r="A1365" s="32">
        <v>47506</v>
      </c>
    </row>
    <row r="1366" spans="1:1" x14ac:dyDescent="0.25">
      <c r="A1366" s="32">
        <v>47507</v>
      </c>
    </row>
    <row r="1367" spans="1:1" x14ac:dyDescent="0.25">
      <c r="A1367" s="32">
        <v>47508</v>
      </c>
    </row>
    <row r="1368" spans="1:1" x14ac:dyDescent="0.25">
      <c r="A1368" s="32">
        <v>47509</v>
      </c>
    </row>
    <row r="1369" spans="1:1" x14ac:dyDescent="0.25">
      <c r="A1369" s="32">
        <v>47510</v>
      </c>
    </row>
    <row r="1370" spans="1:1" x14ac:dyDescent="0.25">
      <c r="A1370" s="32">
        <v>47511</v>
      </c>
    </row>
    <row r="1371" spans="1:1" x14ac:dyDescent="0.25">
      <c r="A1371" s="32">
        <v>47512</v>
      </c>
    </row>
    <row r="1372" spans="1:1" x14ac:dyDescent="0.25">
      <c r="A1372" s="32">
        <v>47513</v>
      </c>
    </row>
    <row r="1373" spans="1:1" x14ac:dyDescent="0.25">
      <c r="A1373" s="32">
        <v>47514</v>
      </c>
    </row>
    <row r="1374" spans="1:1" x14ac:dyDescent="0.25">
      <c r="A1374" s="32">
        <v>47515</v>
      </c>
    </row>
    <row r="1375" spans="1:1" x14ac:dyDescent="0.25">
      <c r="A1375" s="32">
        <v>47516</v>
      </c>
    </row>
    <row r="1376" spans="1:1" x14ac:dyDescent="0.25">
      <c r="A1376" s="32">
        <v>47517</v>
      </c>
    </row>
    <row r="1377" spans="1:1" x14ac:dyDescent="0.25">
      <c r="A1377" s="32">
        <v>47518</v>
      </c>
    </row>
    <row r="1378" spans="1:1" x14ac:dyDescent="0.25">
      <c r="A1378" s="32">
        <v>47519</v>
      </c>
    </row>
    <row r="1379" spans="1:1" x14ac:dyDescent="0.25">
      <c r="A1379" s="32">
        <v>47520</v>
      </c>
    </row>
    <row r="1380" spans="1:1" x14ac:dyDescent="0.25">
      <c r="A1380" s="32">
        <v>47521</v>
      </c>
    </row>
    <row r="1381" spans="1:1" x14ac:dyDescent="0.25">
      <c r="A1381" s="32">
        <v>47522</v>
      </c>
    </row>
    <row r="1382" spans="1:1" x14ac:dyDescent="0.25">
      <c r="A1382" s="32">
        <v>47523</v>
      </c>
    </row>
    <row r="1383" spans="1:1" x14ac:dyDescent="0.25">
      <c r="A1383" s="32">
        <v>47524</v>
      </c>
    </row>
    <row r="1384" spans="1:1" x14ac:dyDescent="0.25">
      <c r="A1384" s="32">
        <v>47525</v>
      </c>
    </row>
    <row r="1385" spans="1:1" x14ac:dyDescent="0.25">
      <c r="A1385" s="32">
        <v>47526</v>
      </c>
    </row>
    <row r="1386" spans="1:1" x14ac:dyDescent="0.25">
      <c r="A1386" s="32">
        <v>47527</v>
      </c>
    </row>
    <row r="1387" spans="1:1" x14ac:dyDescent="0.25">
      <c r="A1387" s="32">
        <v>47528</v>
      </c>
    </row>
    <row r="1388" spans="1:1" x14ac:dyDescent="0.25">
      <c r="A1388" s="32">
        <v>47529</v>
      </c>
    </row>
    <row r="1389" spans="1:1" x14ac:dyDescent="0.25">
      <c r="A1389" s="32">
        <v>47530</v>
      </c>
    </row>
    <row r="1390" spans="1:1" x14ac:dyDescent="0.25">
      <c r="A1390" s="32">
        <v>47531</v>
      </c>
    </row>
    <row r="1391" spans="1:1" x14ac:dyDescent="0.25">
      <c r="A1391" s="32">
        <v>47532</v>
      </c>
    </row>
    <row r="1392" spans="1:1" x14ac:dyDescent="0.25">
      <c r="A1392" s="32">
        <v>47533</v>
      </c>
    </row>
    <row r="1393" spans="1:1" x14ac:dyDescent="0.25">
      <c r="A1393" s="32">
        <v>47534</v>
      </c>
    </row>
    <row r="1394" spans="1:1" x14ac:dyDescent="0.25">
      <c r="A1394" s="32">
        <v>47535</v>
      </c>
    </row>
    <row r="1395" spans="1:1" x14ac:dyDescent="0.25">
      <c r="A1395" s="32">
        <v>47536</v>
      </c>
    </row>
    <row r="1396" spans="1:1" x14ac:dyDescent="0.25">
      <c r="A1396" s="32">
        <v>47537</v>
      </c>
    </row>
    <row r="1397" spans="1:1" x14ac:dyDescent="0.25">
      <c r="A1397" s="32">
        <v>47538</v>
      </c>
    </row>
    <row r="1398" spans="1:1" x14ac:dyDescent="0.25">
      <c r="A1398" s="32">
        <v>47539</v>
      </c>
    </row>
    <row r="1399" spans="1:1" x14ac:dyDescent="0.25">
      <c r="A1399" s="32">
        <v>47540</v>
      </c>
    </row>
    <row r="1400" spans="1:1" x14ac:dyDescent="0.25">
      <c r="A1400" s="32">
        <v>47541</v>
      </c>
    </row>
    <row r="1401" spans="1:1" x14ac:dyDescent="0.25">
      <c r="A1401" s="32">
        <v>47542</v>
      </c>
    </row>
    <row r="1402" spans="1:1" x14ac:dyDescent="0.25">
      <c r="A1402" s="32">
        <v>47543</v>
      </c>
    </row>
    <row r="1403" spans="1:1" x14ac:dyDescent="0.25">
      <c r="A1403" s="32">
        <v>47544</v>
      </c>
    </row>
    <row r="1404" spans="1:1" x14ac:dyDescent="0.25">
      <c r="A1404" s="32">
        <v>47545</v>
      </c>
    </row>
    <row r="1405" spans="1:1" x14ac:dyDescent="0.25">
      <c r="A1405" s="32">
        <v>47546</v>
      </c>
    </row>
    <row r="1406" spans="1:1" x14ac:dyDescent="0.25">
      <c r="A1406" s="32">
        <v>47547</v>
      </c>
    </row>
    <row r="1407" spans="1:1" x14ac:dyDescent="0.25">
      <c r="A1407" s="32">
        <v>47548</v>
      </c>
    </row>
    <row r="1408" spans="1:1" x14ac:dyDescent="0.25">
      <c r="A1408" s="32">
        <v>47549</v>
      </c>
    </row>
    <row r="1409" spans="1:1" x14ac:dyDescent="0.25">
      <c r="A1409" s="32">
        <v>47550</v>
      </c>
    </row>
    <row r="1410" spans="1:1" x14ac:dyDescent="0.25">
      <c r="A1410" s="32">
        <v>47551</v>
      </c>
    </row>
    <row r="1411" spans="1:1" x14ac:dyDescent="0.25">
      <c r="A1411" s="32">
        <v>47552</v>
      </c>
    </row>
    <row r="1412" spans="1:1" x14ac:dyDescent="0.25">
      <c r="A1412" s="32">
        <v>47553</v>
      </c>
    </row>
    <row r="1413" spans="1:1" x14ac:dyDescent="0.25">
      <c r="A1413" s="32">
        <v>47554</v>
      </c>
    </row>
    <row r="1414" spans="1:1" x14ac:dyDescent="0.25">
      <c r="A1414" s="32">
        <v>47555</v>
      </c>
    </row>
    <row r="1415" spans="1:1" x14ac:dyDescent="0.25">
      <c r="A1415" s="32">
        <v>47556</v>
      </c>
    </row>
    <row r="1416" spans="1:1" x14ac:dyDescent="0.25">
      <c r="A1416" s="32">
        <v>47557</v>
      </c>
    </row>
    <row r="1417" spans="1:1" x14ac:dyDescent="0.25">
      <c r="A1417" s="32">
        <v>47558</v>
      </c>
    </row>
    <row r="1418" spans="1:1" x14ac:dyDescent="0.25">
      <c r="A1418" s="32">
        <v>47559</v>
      </c>
    </row>
    <row r="1419" spans="1:1" x14ac:dyDescent="0.25">
      <c r="A1419" s="32">
        <v>47560</v>
      </c>
    </row>
    <row r="1420" spans="1:1" x14ac:dyDescent="0.25">
      <c r="A1420" s="32">
        <v>47561</v>
      </c>
    </row>
    <row r="1421" spans="1:1" x14ac:dyDescent="0.25">
      <c r="A1421" s="32">
        <v>47562</v>
      </c>
    </row>
    <row r="1422" spans="1:1" x14ac:dyDescent="0.25">
      <c r="A1422" s="32">
        <v>47563</v>
      </c>
    </row>
    <row r="1423" spans="1:1" x14ac:dyDescent="0.25">
      <c r="A1423" s="32">
        <v>47564</v>
      </c>
    </row>
    <row r="1424" spans="1:1" x14ac:dyDescent="0.25">
      <c r="A1424" s="32">
        <v>47565</v>
      </c>
    </row>
    <row r="1425" spans="1:1" x14ac:dyDescent="0.25">
      <c r="A1425" s="32">
        <v>47566</v>
      </c>
    </row>
    <row r="1426" spans="1:1" x14ac:dyDescent="0.25">
      <c r="A1426" s="32">
        <v>47567</v>
      </c>
    </row>
    <row r="1427" spans="1:1" x14ac:dyDescent="0.25">
      <c r="A1427" s="32">
        <v>47568</v>
      </c>
    </row>
    <row r="1428" spans="1:1" x14ac:dyDescent="0.25">
      <c r="A1428" s="32">
        <v>47569</v>
      </c>
    </row>
    <row r="1429" spans="1:1" x14ac:dyDescent="0.25">
      <c r="A1429" s="32">
        <v>47570</v>
      </c>
    </row>
    <row r="1430" spans="1:1" x14ac:dyDescent="0.25">
      <c r="A1430" s="32">
        <v>47571</v>
      </c>
    </row>
    <row r="1431" spans="1:1" x14ac:dyDescent="0.25">
      <c r="A1431" s="32">
        <v>47572</v>
      </c>
    </row>
    <row r="1432" spans="1:1" x14ac:dyDescent="0.25">
      <c r="A1432" s="32">
        <v>47573</v>
      </c>
    </row>
    <row r="1433" spans="1:1" x14ac:dyDescent="0.25">
      <c r="A1433" s="32">
        <v>47574</v>
      </c>
    </row>
    <row r="1434" spans="1:1" x14ac:dyDescent="0.25">
      <c r="A1434" s="32">
        <v>47575</v>
      </c>
    </row>
    <row r="1435" spans="1:1" x14ac:dyDescent="0.25">
      <c r="A1435" s="32">
        <v>47576</v>
      </c>
    </row>
    <row r="1436" spans="1:1" x14ac:dyDescent="0.25">
      <c r="A1436" s="32">
        <v>47577</v>
      </c>
    </row>
    <row r="1437" spans="1:1" x14ac:dyDescent="0.25">
      <c r="A1437" s="32">
        <v>47578</v>
      </c>
    </row>
    <row r="1438" spans="1:1" x14ac:dyDescent="0.25">
      <c r="A1438" s="32">
        <v>47579</v>
      </c>
    </row>
    <row r="1439" spans="1:1" x14ac:dyDescent="0.25">
      <c r="A1439" s="32">
        <v>47580</v>
      </c>
    </row>
    <row r="1440" spans="1:1" x14ac:dyDescent="0.25">
      <c r="A1440" s="32">
        <v>47581</v>
      </c>
    </row>
    <row r="1441" spans="1:1" x14ac:dyDescent="0.25">
      <c r="A1441" s="32">
        <v>47582</v>
      </c>
    </row>
    <row r="1442" spans="1:1" x14ac:dyDescent="0.25">
      <c r="A1442" s="32">
        <v>47583</v>
      </c>
    </row>
    <row r="1443" spans="1:1" x14ac:dyDescent="0.25">
      <c r="A1443" s="32">
        <v>47584</v>
      </c>
    </row>
    <row r="1444" spans="1:1" x14ac:dyDescent="0.25">
      <c r="A1444" s="32">
        <v>47585</v>
      </c>
    </row>
    <row r="1445" spans="1:1" x14ac:dyDescent="0.25">
      <c r="A1445" s="32">
        <v>47586</v>
      </c>
    </row>
    <row r="1446" spans="1:1" x14ac:dyDescent="0.25">
      <c r="A1446" s="32">
        <v>47587</v>
      </c>
    </row>
    <row r="1447" spans="1:1" x14ac:dyDescent="0.25">
      <c r="A1447" s="32">
        <v>47588</v>
      </c>
    </row>
    <row r="1448" spans="1:1" x14ac:dyDescent="0.25">
      <c r="A1448" s="32">
        <v>47589</v>
      </c>
    </row>
    <row r="1449" spans="1:1" x14ac:dyDescent="0.25">
      <c r="A1449" s="32">
        <v>47590</v>
      </c>
    </row>
    <row r="1450" spans="1:1" x14ac:dyDescent="0.25">
      <c r="A1450" s="32">
        <v>47591</v>
      </c>
    </row>
    <row r="1451" spans="1:1" x14ac:dyDescent="0.25">
      <c r="A1451" s="32">
        <v>47592</v>
      </c>
    </row>
    <row r="1452" spans="1:1" x14ac:dyDescent="0.25">
      <c r="A1452" s="32">
        <v>47593</v>
      </c>
    </row>
    <row r="1453" spans="1:1" x14ac:dyDescent="0.25">
      <c r="A1453" s="32">
        <v>47594</v>
      </c>
    </row>
    <row r="1454" spans="1:1" x14ac:dyDescent="0.25">
      <c r="A1454" s="32">
        <v>47595</v>
      </c>
    </row>
    <row r="1455" spans="1:1" x14ac:dyDescent="0.25">
      <c r="A1455" s="32">
        <v>47596</v>
      </c>
    </row>
    <row r="1456" spans="1:1" x14ac:dyDescent="0.25">
      <c r="A1456" s="32">
        <v>47597</v>
      </c>
    </row>
    <row r="1457" spans="1:1" x14ac:dyDescent="0.25">
      <c r="A1457" s="32">
        <v>47598</v>
      </c>
    </row>
    <row r="1458" spans="1:1" x14ac:dyDescent="0.25">
      <c r="A1458" s="32">
        <v>47599</v>
      </c>
    </row>
    <row r="1459" spans="1:1" x14ac:dyDescent="0.25">
      <c r="A1459" s="32">
        <v>47600</v>
      </c>
    </row>
    <row r="1460" spans="1:1" x14ac:dyDescent="0.25">
      <c r="A1460" s="32">
        <v>47601</v>
      </c>
    </row>
    <row r="1461" spans="1:1" x14ac:dyDescent="0.25">
      <c r="A1461" s="32">
        <v>47602</v>
      </c>
    </row>
    <row r="1462" spans="1:1" x14ac:dyDescent="0.25">
      <c r="A1462" s="32">
        <v>47603</v>
      </c>
    </row>
    <row r="1463" spans="1:1" x14ac:dyDescent="0.25">
      <c r="A1463" s="32">
        <v>47604</v>
      </c>
    </row>
    <row r="1464" spans="1:1" x14ac:dyDescent="0.25">
      <c r="A1464" s="32">
        <v>47605</v>
      </c>
    </row>
    <row r="1465" spans="1:1" x14ac:dyDescent="0.25">
      <c r="A1465" s="32">
        <v>47606</v>
      </c>
    </row>
    <row r="1466" spans="1:1" x14ac:dyDescent="0.25">
      <c r="A1466" s="32">
        <v>47607</v>
      </c>
    </row>
    <row r="1467" spans="1:1" x14ac:dyDescent="0.25">
      <c r="A1467" s="32">
        <v>47608</v>
      </c>
    </row>
    <row r="1468" spans="1:1" x14ac:dyDescent="0.25">
      <c r="A1468" s="32">
        <v>47609</v>
      </c>
    </row>
    <row r="1469" spans="1:1" x14ac:dyDescent="0.25">
      <c r="A1469" s="32">
        <v>47610</v>
      </c>
    </row>
    <row r="1470" spans="1:1" x14ac:dyDescent="0.25">
      <c r="A1470" s="32">
        <v>47611</v>
      </c>
    </row>
    <row r="1471" spans="1:1" x14ac:dyDescent="0.25">
      <c r="A1471" s="32">
        <v>47612</v>
      </c>
    </row>
    <row r="1472" spans="1:1" x14ac:dyDescent="0.25">
      <c r="A1472" s="32">
        <v>47613</v>
      </c>
    </row>
    <row r="1473" spans="1:1" x14ac:dyDescent="0.25">
      <c r="A1473" s="32">
        <v>47614</v>
      </c>
    </row>
    <row r="1474" spans="1:1" x14ac:dyDescent="0.25">
      <c r="A1474" s="32">
        <v>47615</v>
      </c>
    </row>
    <row r="1475" spans="1:1" x14ac:dyDescent="0.25">
      <c r="A1475" s="32">
        <v>47616</v>
      </c>
    </row>
    <row r="1476" spans="1:1" x14ac:dyDescent="0.25">
      <c r="A1476" s="32">
        <v>47617</v>
      </c>
    </row>
    <row r="1477" spans="1:1" x14ac:dyDescent="0.25">
      <c r="A1477" s="32">
        <v>47618</v>
      </c>
    </row>
    <row r="1478" spans="1:1" x14ac:dyDescent="0.25">
      <c r="A1478" s="32">
        <v>47619</v>
      </c>
    </row>
    <row r="1479" spans="1:1" x14ac:dyDescent="0.25">
      <c r="A1479" s="32">
        <v>47620</v>
      </c>
    </row>
    <row r="1480" spans="1:1" x14ac:dyDescent="0.25">
      <c r="A1480" s="32">
        <v>47621</v>
      </c>
    </row>
    <row r="1481" spans="1:1" x14ac:dyDescent="0.25">
      <c r="A1481" s="32">
        <v>47622</v>
      </c>
    </row>
    <row r="1482" spans="1:1" x14ac:dyDescent="0.25">
      <c r="A1482" s="32">
        <v>47623</v>
      </c>
    </row>
    <row r="1483" spans="1:1" x14ac:dyDescent="0.25">
      <c r="A1483" s="32">
        <v>47624</v>
      </c>
    </row>
    <row r="1484" spans="1:1" x14ac:dyDescent="0.25">
      <c r="A1484" s="32">
        <v>47625</v>
      </c>
    </row>
    <row r="1485" spans="1:1" x14ac:dyDescent="0.25">
      <c r="A1485" s="32">
        <v>47626</v>
      </c>
    </row>
    <row r="1486" spans="1:1" x14ac:dyDescent="0.25">
      <c r="A1486" s="32">
        <v>47627</v>
      </c>
    </row>
    <row r="1487" spans="1:1" x14ac:dyDescent="0.25">
      <c r="A1487" s="32">
        <v>47628</v>
      </c>
    </row>
    <row r="1488" spans="1:1" x14ac:dyDescent="0.25">
      <c r="A1488" s="32">
        <v>47629</v>
      </c>
    </row>
    <row r="1489" spans="1:1" x14ac:dyDescent="0.25">
      <c r="A1489" s="32">
        <v>47630</v>
      </c>
    </row>
    <row r="1490" spans="1:1" x14ac:dyDescent="0.25">
      <c r="A1490" s="32">
        <v>47631</v>
      </c>
    </row>
    <row r="1491" spans="1:1" x14ac:dyDescent="0.25">
      <c r="A1491" s="32">
        <v>47632</v>
      </c>
    </row>
    <row r="1492" spans="1:1" x14ac:dyDescent="0.25">
      <c r="A1492" s="32">
        <v>47633</v>
      </c>
    </row>
    <row r="1493" spans="1:1" x14ac:dyDescent="0.25">
      <c r="A1493" s="32">
        <v>47634</v>
      </c>
    </row>
    <row r="1494" spans="1:1" x14ac:dyDescent="0.25">
      <c r="A1494" s="32">
        <v>47635</v>
      </c>
    </row>
    <row r="1495" spans="1:1" x14ac:dyDescent="0.25">
      <c r="A1495" s="32">
        <v>47636</v>
      </c>
    </row>
    <row r="1496" spans="1:1" x14ac:dyDescent="0.25">
      <c r="A1496" s="32">
        <v>47637</v>
      </c>
    </row>
    <row r="1497" spans="1:1" x14ac:dyDescent="0.25">
      <c r="A1497" s="32">
        <v>47638</v>
      </c>
    </row>
    <row r="1498" spans="1:1" x14ac:dyDescent="0.25">
      <c r="A1498" s="32">
        <v>47639</v>
      </c>
    </row>
    <row r="1499" spans="1:1" x14ac:dyDescent="0.25">
      <c r="A1499" s="32">
        <v>47640</v>
      </c>
    </row>
    <row r="1500" spans="1:1" x14ac:dyDescent="0.25">
      <c r="A1500" s="32">
        <v>47641</v>
      </c>
    </row>
    <row r="1501" spans="1:1" x14ac:dyDescent="0.25">
      <c r="A1501" s="32">
        <v>47642</v>
      </c>
    </row>
    <row r="1502" spans="1:1" x14ac:dyDescent="0.25">
      <c r="A1502" s="32">
        <v>47643</v>
      </c>
    </row>
    <row r="1503" spans="1:1" x14ac:dyDescent="0.25">
      <c r="A1503" s="32">
        <v>47644</v>
      </c>
    </row>
    <row r="1504" spans="1:1" x14ac:dyDescent="0.25">
      <c r="A1504" s="32">
        <v>47645</v>
      </c>
    </row>
    <row r="1505" spans="1:1" x14ac:dyDescent="0.25">
      <c r="A1505" s="32">
        <v>47646</v>
      </c>
    </row>
    <row r="1506" spans="1:1" x14ac:dyDescent="0.25">
      <c r="A1506" s="32">
        <v>47647</v>
      </c>
    </row>
    <row r="1507" spans="1:1" x14ac:dyDescent="0.25">
      <c r="A1507" s="32">
        <v>47648</v>
      </c>
    </row>
    <row r="1508" spans="1:1" x14ac:dyDescent="0.25">
      <c r="A1508" s="32">
        <v>47649</v>
      </c>
    </row>
    <row r="1509" spans="1:1" x14ac:dyDescent="0.25">
      <c r="A1509" s="32">
        <v>47650</v>
      </c>
    </row>
    <row r="1510" spans="1:1" x14ac:dyDescent="0.25">
      <c r="A1510" s="32">
        <v>47651</v>
      </c>
    </row>
    <row r="1511" spans="1:1" x14ac:dyDescent="0.25">
      <c r="A1511" s="32">
        <v>47652</v>
      </c>
    </row>
    <row r="1512" spans="1:1" x14ac:dyDescent="0.25">
      <c r="A1512" s="32">
        <v>47653</v>
      </c>
    </row>
    <row r="1513" spans="1:1" x14ac:dyDescent="0.25">
      <c r="A1513" s="32">
        <v>47654</v>
      </c>
    </row>
    <row r="1514" spans="1:1" x14ac:dyDescent="0.25">
      <c r="A1514" s="32">
        <v>47655</v>
      </c>
    </row>
    <row r="1515" spans="1:1" x14ac:dyDescent="0.25">
      <c r="A1515" s="32">
        <v>47656</v>
      </c>
    </row>
    <row r="1516" spans="1:1" x14ac:dyDescent="0.25">
      <c r="A1516" s="32">
        <v>47657</v>
      </c>
    </row>
    <row r="1517" spans="1:1" x14ac:dyDescent="0.25">
      <c r="A1517" s="32">
        <v>47658</v>
      </c>
    </row>
    <row r="1518" spans="1:1" x14ac:dyDescent="0.25">
      <c r="A1518" s="32">
        <v>47659</v>
      </c>
    </row>
    <row r="1519" spans="1:1" x14ac:dyDescent="0.25">
      <c r="A1519" s="32">
        <v>47660</v>
      </c>
    </row>
    <row r="1520" spans="1:1" x14ac:dyDescent="0.25">
      <c r="A1520" s="32">
        <v>47661</v>
      </c>
    </row>
    <row r="1521" spans="1:1" x14ac:dyDescent="0.25">
      <c r="A1521" s="32">
        <v>47662</v>
      </c>
    </row>
    <row r="1522" spans="1:1" x14ac:dyDescent="0.25">
      <c r="A1522" s="32">
        <v>47663</v>
      </c>
    </row>
    <row r="1523" spans="1:1" x14ac:dyDescent="0.25">
      <c r="A1523" s="32">
        <v>47664</v>
      </c>
    </row>
    <row r="1524" spans="1:1" x14ac:dyDescent="0.25">
      <c r="A1524" s="32">
        <v>47665</v>
      </c>
    </row>
    <row r="1525" spans="1:1" x14ac:dyDescent="0.25">
      <c r="A1525" s="32">
        <v>47666</v>
      </c>
    </row>
    <row r="1526" spans="1:1" x14ac:dyDescent="0.25">
      <c r="A1526" s="32">
        <v>47667</v>
      </c>
    </row>
    <row r="1527" spans="1:1" x14ac:dyDescent="0.25">
      <c r="A1527" s="32">
        <v>47668</v>
      </c>
    </row>
    <row r="1528" spans="1:1" x14ac:dyDescent="0.25">
      <c r="A1528" s="32">
        <v>47669</v>
      </c>
    </row>
    <row r="1529" spans="1:1" x14ac:dyDescent="0.25">
      <c r="A1529" s="32">
        <v>47670</v>
      </c>
    </row>
    <row r="1530" spans="1:1" x14ac:dyDescent="0.25">
      <c r="A1530" s="32">
        <v>47671</v>
      </c>
    </row>
    <row r="1531" spans="1:1" x14ac:dyDescent="0.25">
      <c r="A1531" s="32">
        <v>47672</v>
      </c>
    </row>
    <row r="1532" spans="1:1" x14ac:dyDescent="0.25">
      <c r="A1532" s="32">
        <v>47673</v>
      </c>
    </row>
    <row r="1533" spans="1:1" x14ac:dyDescent="0.25">
      <c r="A1533" s="32">
        <v>47674</v>
      </c>
    </row>
    <row r="1534" spans="1:1" x14ac:dyDescent="0.25">
      <c r="A1534" s="32">
        <v>47675</v>
      </c>
    </row>
    <row r="1535" spans="1:1" x14ac:dyDescent="0.25">
      <c r="A1535" s="32">
        <v>47676</v>
      </c>
    </row>
    <row r="1536" spans="1:1" x14ac:dyDescent="0.25">
      <c r="A1536" s="32">
        <v>47677</v>
      </c>
    </row>
    <row r="1537" spans="1:1" x14ac:dyDescent="0.25">
      <c r="A1537" s="32">
        <v>47678</v>
      </c>
    </row>
    <row r="1538" spans="1:1" x14ac:dyDescent="0.25">
      <c r="A1538" s="32">
        <v>47679</v>
      </c>
    </row>
    <row r="1539" spans="1:1" x14ac:dyDescent="0.25">
      <c r="A1539" s="32">
        <v>47680</v>
      </c>
    </row>
    <row r="1540" spans="1:1" x14ac:dyDescent="0.25">
      <c r="A1540" s="32">
        <v>47681</v>
      </c>
    </row>
    <row r="1541" spans="1:1" x14ac:dyDescent="0.25">
      <c r="A1541" s="32">
        <v>47682</v>
      </c>
    </row>
    <row r="1542" spans="1:1" x14ac:dyDescent="0.25">
      <c r="A1542" s="32">
        <v>47683</v>
      </c>
    </row>
    <row r="1543" spans="1:1" x14ac:dyDescent="0.25">
      <c r="A1543" s="32">
        <v>47684</v>
      </c>
    </row>
    <row r="1544" spans="1:1" x14ac:dyDescent="0.25">
      <c r="A1544" s="32">
        <v>47685</v>
      </c>
    </row>
    <row r="1545" spans="1:1" x14ac:dyDescent="0.25">
      <c r="A1545" s="32">
        <v>47686</v>
      </c>
    </row>
    <row r="1546" spans="1:1" x14ac:dyDescent="0.25">
      <c r="A1546" s="32">
        <v>47687</v>
      </c>
    </row>
    <row r="1547" spans="1:1" x14ac:dyDescent="0.25">
      <c r="A1547" s="32">
        <v>47688</v>
      </c>
    </row>
    <row r="1548" spans="1:1" x14ac:dyDescent="0.25">
      <c r="A1548" s="32">
        <v>47689</v>
      </c>
    </row>
    <row r="1549" spans="1:1" x14ac:dyDescent="0.25">
      <c r="A1549" s="32">
        <v>47690</v>
      </c>
    </row>
    <row r="1550" spans="1:1" x14ac:dyDescent="0.25">
      <c r="A1550" s="32">
        <v>47691</v>
      </c>
    </row>
    <row r="1551" spans="1:1" x14ac:dyDescent="0.25">
      <c r="A1551" s="32">
        <v>47692</v>
      </c>
    </row>
    <row r="1552" spans="1:1" x14ac:dyDescent="0.25">
      <c r="A1552" s="32">
        <v>47693</v>
      </c>
    </row>
    <row r="1553" spans="1:1" x14ac:dyDescent="0.25">
      <c r="A1553" s="32">
        <v>47694</v>
      </c>
    </row>
    <row r="1554" spans="1:1" x14ac:dyDescent="0.25">
      <c r="A1554" s="32">
        <v>47695</v>
      </c>
    </row>
    <row r="1555" spans="1:1" x14ac:dyDescent="0.25">
      <c r="A1555" s="32">
        <v>47696</v>
      </c>
    </row>
    <row r="1556" spans="1:1" x14ac:dyDescent="0.25">
      <c r="A1556" s="32">
        <v>47697</v>
      </c>
    </row>
    <row r="1557" spans="1:1" x14ac:dyDescent="0.25">
      <c r="A1557" s="32">
        <v>47698</v>
      </c>
    </row>
    <row r="1558" spans="1:1" x14ac:dyDescent="0.25">
      <c r="A1558" s="32">
        <v>47699</v>
      </c>
    </row>
    <row r="1559" spans="1:1" x14ac:dyDescent="0.25">
      <c r="A1559" s="32">
        <v>47700</v>
      </c>
    </row>
    <row r="1560" spans="1:1" x14ac:dyDescent="0.25">
      <c r="A1560" s="32">
        <v>47701</v>
      </c>
    </row>
    <row r="1561" spans="1:1" x14ac:dyDescent="0.25">
      <c r="A1561" s="32">
        <v>47702</v>
      </c>
    </row>
    <row r="1562" spans="1:1" x14ac:dyDescent="0.25">
      <c r="A1562" s="32">
        <v>47703</v>
      </c>
    </row>
    <row r="1563" spans="1:1" x14ac:dyDescent="0.25">
      <c r="A1563" s="32">
        <v>47704</v>
      </c>
    </row>
    <row r="1564" spans="1:1" x14ac:dyDescent="0.25">
      <c r="A1564" s="32">
        <v>47705</v>
      </c>
    </row>
    <row r="1565" spans="1:1" x14ac:dyDescent="0.25">
      <c r="A1565" s="32">
        <v>47706</v>
      </c>
    </row>
    <row r="1566" spans="1:1" x14ac:dyDescent="0.25">
      <c r="A1566" s="32">
        <v>47707</v>
      </c>
    </row>
    <row r="1567" spans="1:1" x14ac:dyDescent="0.25">
      <c r="A1567" s="32">
        <v>47708</v>
      </c>
    </row>
    <row r="1568" spans="1:1" x14ac:dyDescent="0.25">
      <c r="A1568" s="32">
        <v>47709</v>
      </c>
    </row>
    <row r="1569" spans="1:1" x14ac:dyDescent="0.25">
      <c r="A1569" s="32">
        <v>47710</v>
      </c>
    </row>
    <row r="1570" spans="1:1" x14ac:dyDescent="0.25">
      <c r="A1570" s="32">
        <v>47711</v>
      </c>
    </row>
    <row r="1571" spans="1:1" x14ac:dyDescent="0.25">
      <c r="A1571" s="32">
        <v>47712</v>
      </c>
    </row>
    <row r="1572" spans="1:1" x14ac:dyDescent="0.25">
      <c r="A1572" s="32">
        <v>47713</v>
      </c>
    </row>
    <row r="1573" spans="1:1" x14ac:dyDescent="0.25">
      <c r="A1573" s="32">
        <v>47714</v>
      </c>
    </row>
    <row r="1574" spans="1:1" x14ac:dyDescent="0.25">
      <c r="A1574" s="32">
        <v>47715</v>
      </c>
    </row>
    <row r="1575" spans="1:1" x14ac:dyDescent="0.25">
      <c r="A1575" s="32">
        <v>47716</v>
      </c>
    </row>
    <row r="1576" spans="1:1" x14ac:dyDescent="0.25">
      <c r="A1576" s="32">
        <v>47717</v>
      </c>
    </row>
    <row r="1577" spans="1:1" x14ac:dyDescent="0.25">
      <c r="A1577" s="32">
        <v>47718</v>
      </c>
    </row>
    <row r="1578" spans="1:1" x14ac:dyDescent="0.25">
      <c r="A1578" s="32">
        <v>47719</v>
      </c>
    </row>
    <row r="1579" spans="1:1" x14ac:dyDescent="0.25">
      <c r="A1579" s="32">
        <v>47720</v>
      </c>
    </row>
    <row r="1580" spans="1:1" x14ac:dyDescent="0.25">
      <c r="A1580" s="32">
        <v>47721</v>
      </c>
    </row>
    <row r="1581" spans="1:1" x14ac:dyDescent="0.25">
      <c r="A1581" s="32">
        <v>47722</v>
      </c>
    </row>
    <row r="1582" spans="1:1" x14ac:dyDescent="0.25">
      <c r="A1582" s="32">
        <v>47723</v>
      </c>
    </row>
    <row r="1583" spans="1:1" x14ac:dyDescent="0.25">
      <c r="A1583" s="32">
        <v>47724</v>
      </c>
    </row>
    <row r="1584" spans="1:1" x14ac:dyDescent="0.25">
      <c r="A1584" s="32">
        <v>47725</v>
      </c>
    </row>
    <row r="1585" spans="1:1" x14ac:dyDescent="0.25">
      <c r="A1585" s="32">
        <v>47726</v>
      </c>
    </row>
    <row r="1586" spans="1:1" x14ac:dyDescent="0.25">
      <c r="A1586" s="32">
        <v>47727</v>
      </c>
    </row>
    <row r="1587" spans="1:1" x14ac:dyDescent="0.25">
      <c r="A1587" s="32">
        <v>47728</v>
      </c>
    </row>
    <row r="1588" spans="1:1" x14ac:dyDescent="0.25">
      <c r="A1588" s="32">
        <v>47729</v>
      </c>
    </row>
    <row r="1589" spans="1:1" x14ac:dyDescent="0.25">
      <c r="A1589" s="32">
        <v>47730</v>
      </c>
    </row>
    <row r="1590" spans="1:1" x14ac:dyDescent="0.25">
      <c r="A1590" s="32">
        <v>47731</v>
      </c>
    </row>
    <row r="1591" spans="1:1" x14ac:dyDescent="0.25">
      <c r="A1591" s="32">
        <v>47732</v>
      </c>
    </row>
    <row r="1592" spans="1:1" x14ac:dyDescent="0.25">
      <c r="A1592" s="32">
        <v>47733</v>
      </c>
    </row>
    <row r="1593" spans="1:1" x14ac:dyDescent="0.25">
      <c r="A1593" s="32">
        <v>47734</v>
      </c>
    </row>
    <row r="1594" spans="1:1" x14ac:dyDescent="0.25">
      <c r="A1594" s="32">
        <v>47735</v>
      </c>
    </row>
    <row r="1595" spans="1:1" x14ac:dyDescent="0.25">
      <c r="A1595" s="32">
        <v>47736</v>
      </c>
    </row>
    <row r="1596" spans="1:1" x14ac:dyDescent="0.25">
      <c r="A1596" s="32">
        <v>47737</v>
      </c>
    </row>
    <row r="1597" spans="1:1" x14ac:dyDescent="0.25">
      <c r="A1597" s="32">
        <v>47738</v>
      </c>
    </row>
    <row r="1598" spans="1:1" x14ac:dyDescent="0.25">
      <c r="A1598" s="32">
        <v>47739</v>
      </c>
    </row>
    <row r="1599" spans="1:1" x14ac:dyDescent="0.25">
      <c r="A1599" s="32">
        <v>47740</v>
      </c>
    </row>
    <row r="1600" spans="1:1" x14ac:dyDescent="0.25">
      <c r="A1600" s="32">
        <v>47741</v>
      </c>
    </row>
    <row r="1601" spans="1:1" x14ac:dyDescent="0.25">
      <c r="A1601" s="32">
        <v>47742</v>
      </c>
    </row>
    <row r="1602" spans="1:1" x14ac:dyDescent="0.25">
      <c r="A1602" s="32">
        <v>47743</v>
      </c>
    </row>
    <row r="1603" spans="1:1" x14ac:dyDescent="0.25">
      <c r="A1603" s="32">
        <v>47744</v>
      </c>
    </row>
    <row r="1604" spans="1:1" x14ac:dyDescent="0.25">
      <c r="A1604" s="32">
        <v>47745</v>
      </c>
    </row>
    <row r="1605" spans="1:1" x14ac:dyDescent="0.25">
      <c r="A1605" s="32">
        <v>47746</v>
      </c>
    </row>
    <row r="1606" spans="1:1" x14ac:dyDescent="0.25">
      <c r="A1606" s="32">
        <v>47747</v>
      </c>
    </row>
    <row r="1607" spans="1:1" x14ac:dyDescent="0.25">
      <c r="A1607" s="32">
        <v>47748</v>
      </c>
    </row>
    <row r="1608" spans="1:1" x14ac:dyDescent="0.25">
      <c r="A1608" s="32">
        <v>47749</v>
      </c>
    </row>
    <row r="1609" spans="1:1" x14ac:dyDescent="0.25">
      <c r="A1609" s="32">
        <v>47750</v>
      </c>
    </row>
    <row r="1610" spans="1:1" x14ac:dyDescent="0.25">
      <c r="A1610" s="32">
        <v>47751</v>
      </c>
    </row>
    <row r="1611" spans="1:1" x14ac:dyDescent="0.25">
      <c r="A1611" s="32">
        <v>47752</v>
      </c>
    </row>
    <row r="1612" spans="1:1" x14ac:dyDescent="0.25">
      <c r="A1612" s="32">
        <v>47753</v>
      </c>
    </row>
    <row r="1613" spans="1:1" x14ac:dyDescent="0.25">
      <c r="A1613" s="32">
        <v>47754</v>
      </c>
    </row>
    <row r="1614" spans="1:1" x14ac:dyDescent="0.25">
      <c r="A1614" s="32">
        <v>47755</v>
      </c>
    </row>
    <row r="1615" spans="1:1" x14ac:dyDescent="0.25">
      <c r="A1615" s="32">
        <v>47756</v>
      </c>
    </row>
    <row r="1616" spans="1:1" x14ac:dyDescent="0.25">
      <c r="A1616" s="32">
        <v>47757</v>
      </c>
    </row>
    <row r="1617" spans="1:1" x14ac:dyDescent="0.25">
      <c r="A1617" s="32">
        <v>47758</v>
      </c>
    </row>
    <row r="1618" spans="1:1" x14ac:dyDescent="0.25">
      <c r="A1618" s="32">
        <v>47759</v>
      </c>
    </row>
    <row r="1619" spans="1:1" x14ac:dyDescent="0.25">
      <c r="A1619" s="32">
        <v>47760</v>
      </c>
    </row>
    <row r="1620" spans="1:1" x14ac:dyDescent="0.25">
      <c r="A1620" s="32">
        <v>47761</v>
      </c>
    </row>
    <row r="1621" spans="1:1" x14ac:dyDescent="0.25">
      <c r="A1621" s="32">
        <v>47762</v>
      </c>
    </row>
    <row r="1622" spans="1:1" x14ac:dyDescent="0.25">
      <c r="A1622" s="32">
        <v>47763</v>
      </c>
    </row>
    <row r="1623" spans="1:1" x14ac:dyDescent="0.25">
      <c r="A1623" s="32">
        <v>47764</v>
      </c>
    </row>
    <row r="1624" spans="1:1" x14ac:dyDescent="0.25">
      <c r="A1624" s="32">
        <v>47765</v>
      </c>
    </row>
    <row r="1625" spans="1:1" x14ac:dyDescent="0.25">
      <c r="A1625" s="32">
        <v>47766</v>
      </c>
    </row>
    <row r="1626" spans="1:1" x14ac:dyDescent="0.25">
      <c r="A1626" s="32">
        <v>47767</v>
      </c>
    </row>
    <row r="1627" spans="1:1" x14ac:dyDescent="0.25">
      <c r="A1627" s="32">
        <v>47768</v>
      </c>
    </row>
    <row r="1628" spans="1:1" x14ac:dyDescent="0.25">
      <c r="A1628" s="32">
        <v>47769</v>
      </c>
    </row>
    <row r="1629" spans="1:1" x14ac:dyDescent="0.25">
      <c r="A1629" s="32">
        <v>47770</v>
      </c>
    </row>
    <row r="1630" spans="1:1" x14ac:dyDescent="0.25">
      <c r="A1630" s="32">
        <v>47771</v>
      </c>
    </row>
    <row r="1631" spans="1:1" x14ac:dyDescent="0.25">
      <c r="A1631" s="32">
        <v>47772</v>
      </c>
    </row>
    <row r="1632" spans="1:1" x14ac:dyDescent="0.25">
      <c r="A1632" s="32">
        <v>47773</v>
      </c>
    </row>
    <row r="1633" spans="1:1" x14ac:dyDescent="0.25">
      <c r="A1633" s="32">
        <v>47774</v>
      </c>
    </row>
    <row r="1634" spans="1:1" x14ac:dyDescent="0.25">
      <c r="A1634" s="32">
        <v>47775</v>
      </c>
    </row>
    <row r="1635" spans="1:1" x14ac:dyDescent="0.25">
      <c r="A1635" s="32">
        <v>47776</v>
      </c>
    </row>
    <row r="1636" spans="1:1" x14ac:dyDescent="0.25">
      <c r="A1636" s="32">
        <v>47777</v>
      </c>
    </row>
    <row r="1637" spans="1:1" x14ac:dyDescent="0.25">
      <c r="A1637" s="32">
        <v>47778</v>
      </c>
    </row>
    <row r="1638" spans="1:1" x14ac:dyDescent="0.25">
      <c r="A1638" s="32">
        <v>47779</v>
      </c>
    </row>
    <row r="1639" spans="1:1" x14ac:dyDescent="0.25">
      <c r="A1639" s="32">
        <v>47780</v>
      </c>
    </row>
    <row r="1640" spans="1:1" x14ac:dyDescent="0.25">
      <c r="A1640" s="32">
        <v>47781</v>
      </c>
    </row>
    <row r="1641" spans="1:1" x14ac:dyDescent="0.25">
      <c r="A1641" s="32">
        <v>47782</v>
      </c>
    </row>
    <row r="1642" spans="1:1" x14ac:dyDescent="0.25">
      <c r="A1642" s="32">
        <v>47783</v>
      </c>
    </row>
    <row r="1643" spans="1:1" x14ac:dyDescent="0.25">
      <c r="A1643" s="32">
        <v>47784</v>
      </c>
    </row>
    <row r="1644" spans="1:1" x14ac:dyDescent="0.25">
      <c r="A1644" s="32">
        <v>47785</v>
      </c>
    </row>
    <row r="1645" spans="1:1" x14ac:dyDescent="0.25">
      <c r="A1645" s="32">
        <v>47786</v>
      </c>
    </row>
    <row r="1646" spans="1:1" x14ac:dyDescent="0.25">
      <c r="A1646" s="32">
        <v>47787</v>
      </c>
    </row>
    <row r="1647" spans="1:1" x14ac:dyDescent="0.25">
      <c r="A1647" s="32">
        <v>47788</v>
      </c>
    </row>
    <row r="1648" spans="1:1" x14ac:dyDescent="0.25">
      <c r="A1648" s="32">
        <v>47789</v>
      </c>
    </row>
    <row r="1649" spans="1:1" x14ac:dyDescent="0.25">
      <c r="A1649" s="32">
        <v>47790</v>
      </c>
    </row>
    <row r="1650" spans="1:1" x14ac:dyDescent="0.25">
      <c r="A1650" s="32">
        <v>47791</v>
      </c>
    </row>
    <row r="1651" spans="1:1" x14ac:dyDescent="0.25">
      <c r="A1651" s="32">
        <v>47792</v>
      </c>
    </row>
    <row r="1652" spans="1:1" x14ac:dyDescent="0.25">
      <c r="A1652" s="32">
        <v>47793</v>
      </c>
    </row>
    <row r="1653" spans="1:1" x14ac:dyDescent="0.25">
      <c r="A1653" s="32">
        <v>47794</v>
      </c>
    </row>
    <row r="1654" spans="1:1" x14ac:dyDescent="0.25">
      <c r="A1654" s="32">
        <v>47795</v>
      </c>
    </row>
    <row r="1655" spans="1:1" x14ac:dyDescent="0.25">
      <c r="A1655" s="32">
        <v>47796</v>
      </c>
    </row>
    <row r="1656" spans="1:1" x14ac:dyDescent="0.25">
      <c r="A1656" s="32">
        <v>47797</v>
      </c>
    </row>
    <row r="1657" spans="1:1" x14ac:dyDescent="0.25">
      <c r="A1657" s="32">
        <v>47798</v>
      </c>
    </row>
    <row r="1658" spans="1:1" x14ac:dyDescent="0.25">
      <c r="A1658" s="32">
        <v>47799</v>
      </c>
    </row>
    <row r="1659" spans="1:1" x14ac:dyDescent="0.25">
      <c r="A1659" s="32">
        <v>47800</v>
      </c>
    </row>
    <row r="1660" spans="1:1" x14ac:dyDescent="0.25">
      <c r="A1660" s="32">
        <v>47801</v>
      </c>
    </row>
    <row r="1661" spans="1:1" x14ac:dyDescent="0.25">
      <c r="A1661" s="32">
        <v>47802</v>
      </c>
    </row>
    <row r="1662" spans="1:1" x14ac:dyDescent="0.25">
      <c r="A1662" s="32">
        <v>47803</v>
      </c>
    </row>
    <row r="1663" spans="1:1" x14ac:dyDescent="0.25">
      <c r="A1663" s="32">
        <v>47804</v>
      </c>
    </row>
    <row r="1664" spans="1:1" x14ac:dyDescent="0.25">
      <c r="A1664" s="32">
        <v>47805</v>
      </c>
    </row>
    <row r="1665" spans="1:1" x14ac:dyDescent="0.25">
      <c r="A1665" s="32">
        <v>47806</v>
      </c>
    </row>
    <row r="1666" spans="1:1" x14ac:dyDescent="0.25">
      <c r="A1666" s="32">
        <v>47807</v>
      </c>
    </row>
    <row r="1667" spans="1:1" x14ac:dyDescent="0.25">
      <c r="A1667" s="32">
        <v>47808</v>
      </c>
    </row>
    <row r="1668" spans="1:1" x14ac:dyDescent="0.25">
      <c r="A1668" s="32">
        <v>47809</v>
      </c>
    </row>
    <row r="1669" spans="1:1" x14ac:dyDescent="0.25">
      <c r="A1669" s="32">
        <v>47810</v>
      </c>
    </row>
    <row r="1670" spans="1:1" x14ac:dyDescent="0.25">
      <c r="A1670" s="32">
        <v>47811</v>
      </c>
    </row>
    <row r="1671" spans="1:1" x14ac:dyDescent="0.25">
      <c r="A1671" s="32">
        <v>47812</v>
      </c>
    </row>
    <row r="1672" spans="1:1" x14ac:dyDescent="0.25">
      <c r="A1672" s="32">
        <v>47813</v>
      </c>
    </row>
    <row r="1673" spans="1:1" x14ac:dyDescent="0.25">
      <c r="A1673" s="32">
        <v>47814</v>
      </c>
    </row>
    <row r="1674" spans="1:1" x14ac:dyDescent="0.25">
      <c r="A1674" s="32">
        <v>47815</v>
      </c>
    </row>
    <row r="1675" spans="1:1" x14ac:dyDescent="0.25">
      <c r="A1675" s="32">
        <v>47816</v>
      </c>
    </row>
    <row r="1676" spans="1:1" x14ac:dyDescent="0.25">
      <c r="A1676" s="32">
        <v>47817</v>
      </c>
    </row>
    <row r="1677" spans="1:1" x14ac:dyDescent="0.25">
      <c r="A1677" s="32">
        <v>47818</v>
      </c>
    </row>
    <row r="1678" spans="1:1" x14ac:dyDescent="0.25">
      <c r="A1678" s="32">
        <v>47819</v>
      </c>
    </row>
    <row r="1679" spans="1:1" x14ac:dyDescent="0.25">
      <c r="A1679" s="32">
        <v>47820</v>
      </c>
    </row>
    <row r="1680" spans="1:1" x14ac:dyDescent="0.25">
      <c r="A1680" s="32">
        <v>47821</v>
      </c>
    </row>
    <row r="1681" spans="1:1" x14ac:dyDescent="0.25">
      <c r="A1681" s="32">
        <v>47822</v>
      </c>
    </row>
    <row r="1682" spans="1:1" x14ac:dyDescent="0.25">
      <c r="A1682" s="32">
        <v>47823</v>
      </c>
    </row>
    <row r="1683" spans="1:1" x14ac:dyDescent="0.25">
      <c r="A1683" s="32">
        <v>47824</v>
      </c>
    </row>
    <row r="1684" spans="1:1" x14ac:dyDescent="0.25">
      <c r="A1684" s="32">
        <v>47825</v>
      </c>
    </row>
    <row r="1685" spans="1:1" x14ac:dyDescent="0.25">
      <c r="A1685" s="32">
        <v>47826</v>
      </c>
    </row>
    <row r="1686" spans="1:1" x14ac:dyDescent="0.25">
      <c r="A1686" s="32">
        <v>47827</v>
      </c>
    </row>
    <row r="1687" spans="1:1" x14ac:dyDescent="0.25">
      <c r="A1687" s="32">
        <v>47828</v>
      </c>
    </row>
    <row r="1688" spans="1:1" x14ac:dyDescent="0.25">
      <c r="A1688" s="32">
        <v>47829</v>
      </c>
    </row>
    <row r="1689" spans="1:1" x14ac:dyDescent="0.25">
      <c r="A1689" s="32">
        <v>47830</v>
      </c>
    </row>
    <row r="1690" spans="1:1" x14ac:dyDescent="0.25">
      <c r="A1690" s="32">
        <v>47831</v>
      </c>
    </row>
    <row r="1691" spans="1:1" x14ac:dyDescent="0.25">
      <c r="A1691" s="32">
        <v>47832</v>
      </c>
    </row>
    <row r="1692" spans="1:1" x14ac:dyDescent="0.25">
      <c r="A1692" s="32">
        <v>47833</v>
      </c>
    </row>
    <row r="1693" spans="1:1" x14ac:dyDescent="0.25">
      <c r="A1693" s="32">
        <v>47834</v>
      </c>
    </row>
    <row r="1694" spans="1:1" x14ac:dyDescent="0.25">
      <c r="A1694" s="32">
        <v>47835</v>
      </c>
    </row>
    <row r="1695" spans="1:1" x14ac:dyDescent="0.25">
      <c r="A1695" s="32">
        <v>47836</v>
      </c>
    </row>
    <row r="1696" spans="1:1" x14ac:dyDescent="0.25">
      <c r="A1696" s="32">
        <v>47837</v>
      </c>
    </row>
    <row r="1697" spans="1:1" x14ac:dyDescent="0.25">
      <c r="A1697" s="32">
        <v>47838</v>
      </c>
    </row>
    <row r="1698" spans="1:1" x14ac:dyDescent="0.25">
      <c r="A1698" s="32">
        <v>47839</v>
      </c>
    </row>
    <row r="1699" spans="1:1" x14ac:dyDescent="0.25">
      <c r="A1699" s="32">
        <v>47840</v>
      </c>
    </row>
    <row r="1700" spans="1:1" x14ac:dyDescent="0.25">
      <c r="A1700" s="32">
        <v>47841</v>
      </c>
    </row>
    <row r="1701" spans="1:1" x14ac:dyDescent="0.25">
      <c r="A1701" s="32">
        <v>47842</v>
      </c>
    </row>
    <row r="1702" spans="1:1" x14ac:dyDescent="0.25">
      <c r="A1702" s="32">
        <v>47843</v>
      </c>
    </row>
    <row r="1703" spans="1:1" x14ac:dyDescent="0.25">
      <c r="A1703" s="32">
        <v>47844</v>
      </c>
    </row>
    <row r="1704" spans="1:1" x14ac:dyDescent="0.25">
      <c r="A1704" s="32">
        <v>47845</v>
      </c>
    </row>
    <row r="1705" spans="1:1" x14ac:dyDescent="0.25">
      <c r="A1705" s="32">
        <v>47846</v>
      </c>
    </row>
    <row r="1706" spans="1:1" x14ac:dyDescent="0.25">
      <c r="A1706" s="32">
        <v>47847</v>
      </c>
    </row>
    <row r="1707" spans="1:1" x14ac:dyDescent="0.25">
      <c r="A1707" s="32">
        <v>47848</v>
      </c>
    </row>
    <row r="1708" spans="1:1" x14ac:dyDescent="0.25">
      <c r="A1708" s="32">
        <v>47849</v>
      </c>
    </row>
    <row r="1709" spans="1:1" x14ac:dyDescent="0.25">
      <c r="A1709" s="32">
        <v>47850</v>
      </c>
    </row>
    <row r="1710" spans="1:1" x14ac:dyDescent="0.25">
      <c r="A1710" s="32">
        <v>47851</v>
      </c>
    </row>
    <row r="1711" spans="1:1" x14ac:dyDescent="0.25">
      <c r="A1711" s="32">
        <v>47852</v>
      </c>
    </row>
    <row r="1712" spans="1:1" x14ac:dyDescent="0.25">
      <c r="A1712" s="32">
        <v>47853</v>
      </c>
    </row>
    <row r="1713" spans="1:1" x14ac:dyDescent="0.25">
      <c r="A1713" s="32">
        <v>47854</v>
      </c>
    </row>
    <row r="1714" spans="1:1" x14ac:dyDescent="0.25">
      <c r="A1714" s="32">
        <v>47855</v>
      </c>
    </row>
    <row r="1715" spans="1:1" x14ac:dyDescent="0.25">
      <c r="A1715" s="32">
        <v>47856</v>
      </c>
    </row>
    <row r="1716" spans="1:1" x14ac:dyDescent="0.25">
      <c r="A1716" s="32">
        <v>47857</v>
      </c>
    </row>
    <row r="1717" spans="1:1" x14ac:dyDescent="0.25">
      <c r="A1717" s="32">
        <v>47858</v>
      </c>
    </row>
    <row r="1718" spans="1:1" x14ac:dyDescent="0.25">
      <c r="A1718" s="32">
        <v>47859</v>
      </c>
    </row>
    <row r="1719" spans="1:1" x14ac:dyDescent="0.25">
      <c r="A1719" s="32">
        <v>47860</v>
      </c>
    </row>
    <row r="1720" spans="1:1" x14ac:dyDescent="0.25">
      <c r="A1720" s="32">
        <v>47861</v>
      </c>
    </row>
    <row r="1721" spans="1:1" x14ac:dyDescent="0.25">
      <c r="A1721" s="32">
        <v>47862</v>
      </c>
    </row>
    <row r="1722" spans="1:1" x14ac:dyDescent="0.25">
      <c r="A1722" s="32">
        <v>47863</v>
      </c>
    </row>
    <row r="1723" spans="1:1" x14ac:dyDescent="0.25">
      <c r="A1723" s="32">
        <v>47864</v>
      </c>
    </row>
    <row r="1724" spans="1:1" x14ac:dyDescent="0.25">
      <c r="A1724" s="32">
        <v>47865</v>
      </c>
    </row>
    <row r="1725" spans="1:1" x14ac:dyDescent="0.25">
      <c r="A1725" s="32">
        <v>47866</v>
      </c>
    </row>
    <row r="1726" spans="1:1" x14ac:dyDescent="0.25">
      <c r="A1726" s="32">
        <v>47867</v>
      </c>
    </row>
    <row r="1727" spans="1:1" x14ac:dyDescent="0.25">
      <c r="A1727" s="32">
        <v>47868</v>
      </c>
    </row>
    <row r="1728" spans="1:1" x14ac:dyDescent="0.25">
      <c r="A1728" s="32">
        <v>47869</v>
      </c>
    </row>
    <row r="1729" spans="1:1" x14ac:dyDescent="0.25">
      <c r="A1729" s="32">
        <v>47870</v>
      </c>
    </row>
    <row r="1730" spans="1:1" x14ac:dyDescent="0.25">
      <c r="A1730" s="32">
        <v>47871</v>
      </c>
    </row>
    <row r="1731" spans="1:1" x14ac:dyDescent="0.25">
      <c r="A1731" s="32">
        <v>47872</v>
      </c>
    </row>
    <row r="1732" spans="1:1" x14ac:dyDescent="0.25">
      <c r="A1732" s="32">
        <v>47873</v>
      </c>
    </row>
    <row r="1733" spans="1:1" x14ac:dyDescent="0.25">
      <c r="A1733" s="32">
        <v>47874</v>
      </c>
    </row>
    <row r="1734" spans="1:1" x14ac:dyDescent="0.25">
      <c r="A1734" s="32">
        <v>47875</v>
      </c>
    </row>
    <row r="1735" spans="1:1" x14ac:dyDescent="0.25">
      <c r="A1735" s="32">
        <v>47876</v>
      </c>
    </row>
    <row r="1736" spans="1:1" x14ac:dyDescent="0.25">
      <c r="A1736" s="32">
        <v>47877</v>
      </c>
    </row>
    <row r="1737" spans="1:1" x14ac:dyDescent="0.25">
      <c r="A1737" s="32">
        <v>47878</v>
      </c>
    </row>
    <row r="1738" spans="1:1" x14ac:dyDescent="0.25">
      <c r="A1738" s="32">
        <v>47879</v>
      </c>
    </row>
    <row r="1739" spans="1:1" x14ac:dyDescent="0.25">
      <c r="A1739" s="32">
        <v>47880</v>
      </c>
    </row>
    <row r="1740" spans="1:1" x14ac:dyDescent="0.25">
      <c r="A1740" s="32">
        <v>47881</v>
      </c>
    </row>
    <row r="1741" spans="1:1" x14ac:dyDescent="0.25">
      <c r="A1741" s="32">
        <v>47882</v>
      </c>
    </row>
    <row r="1742" spans="1:1" x14ac:dyDescent="0.25">
      <c r="A1742" s="32">
        <v>47883</v>
      </c>
    </row>
    <row r="1743" spans="1:1" x14ac:dyDescent="0.25">
      <c r="A1743" s="32">
        <v>47884</v>
      </c>
    </row>
    <row r="1744" spans="1:1" x14ac:dyDescent="0.25">
      <c r="A1744" s="32">
        <v>47885</v>
      </c>
    </row>
    <row r="1745" spans="1:1" x14ac:dyDescent="0.25">
      <c r="A1745" s="32">
        <v>47886</v>
      </c>
    </row>
    <row r="1746" spans="1:1" x14ac:dyDescent="0.25">
      <c r="A1746" s="32">
        <v>47887</v>
      </c>
    </row>
    <row r="1747" spans="1:1" x14ac:dyDescent="0.25">
      <c r="A1747" s="32">
        <v>47888</v>
      </c>
    </row>
    <row r="1748" spans="1:1" x14ac:dyDescent="0.25">
      <c r="A1748" s="32">
        <v>47889</v>
      </c>
    </row>
    <row r="1749" spans="1:1" x14ac:dyDescent="0.25">
      <c r="A1749" s="32">
        <v>47890</v>
      </c>
    </row>
    <row r="1750" spans="1:1" x14ac:dyDescent="0.25">
      <c r="A1750" s="32">
        <v>47891</v>
      </c>
    </row>
    <row r="1751" spans="1:1" x14ac:dyDescent="0.25">
      <c r="A1751" s="32">
        <v>47892</v>
      </c>
    </row>
    <row r="1752" spans="1:1" x14ac:dyDescent="0.25">
      <c r="A1752" s="32">
        <v>47893</v>
      </c>
    </row>
    <row r="1753" spans="1:1" x14ac:dyDescent="0.25">
      <c r="A1753" s="32">
        <v>47894</v>
      </c>
    </row>
    <row r="1754" spans="1:1" x14ac:dyDescent="0.25">
      <c r="A1754" s="32">
        <v>47895</v>
      </c>
    </row>
    <row r="1755" spans="1:1" x14ac:dyDescent="0.25">
      <c r="A1755" s="32">
        <v>47896</v>
      </c>
    </row>
    <row r="1756" spans="1:1" x14ac:dyDescent="0.25">
      <c r="A1756" s="32">
        <v>47897</v>
      </c>
    </row>
    <row r="1757" spans="1:1" x14ac:dyDescent="0.25">
      <c r="A1757" s="32">
        <v>47898</v>
      </c>
    </row>
    <row r="1758" spans="1:1" x14ac:dyDescent="0.25">
      <c r="A1758" s="32">
        <v>47899</v>
      </c>
    </row>
    <row r="1759" spans="1:1" x14ac:dyDescent="0.25">
      <c r="A1759" s="32">
        <v>47900</v>
      </c>
    </row>
    <row r="1760" spans="1:1" x14ac:dyDescent="0.25">
      <c r="A1760" s="32">
        <v>47901</v>
      </c>
    </row>
    <row r="1761" spans="1:1" x14ac:dyDescent="0.25">
      <c r="A1761" s="32">
        <v>47902</v>
      </c>
    </row>
    <row r="1762" spans="1:1" x14ac:dyDescent="0.25">
      <c r="A1762" s="32">
        <v>47903</v>
      </c>
    </row>
    <row r="1763" spans="1:1" x14ac:dyDescent="0.25">
      <c r="A1763" s="32">
        <v>47904</v>
      </c>
    </row>
    <row r="1764" spans="1:1" x14ac:dyDescent="0.25">
      <c r="A1764" s="32">
        <v>47905</v>
      </c>
    </row>
    <row r="1765" spans="1:1" x14ac:dyDescent="0.25">
      <c r="A1765" s="32">
        <v>47906</v>
      </c>
    </row>
    <row r="1766" spans="1:1" x14ac:dyDescent="0.25">
      <c r="A1766" s="32">
        <v>47907</v>
      </c>
    </row>
    <row r="1767" spans="1:1" x14ac:dyDescent="0.25">
      <c r="A1767" s="32">
        <v>47908</v>
      </c>
    </row>
    <row r="1768" spans="1:1" x14ac:dyDescent="0.25">
      <c r="A1768" s="32">
        <v>47909</v>
      </c>
    </row>
    <row r="1769" spans="1:1" x14ac:dyDescent="0.25">
      <c r="A1769" s="32">
        <v>47910</v>
      </c>
    </row>
    <row r="1770" spans="1:1" x14ac:dyDescent="0.25">
      <c r="A1770" s="32">
        <v>47911</v>
      </c>
    </row>
    <row r="1771" spans="1:1" x14ac:dyDescent="0.25">
      <c r="A1771" s="32">
        <v>47912</v>
      </c>
    </row>
    <row r="1772" spans="1:1" x14ac:dyDescent="0.25">
      <c r="A1772" s="32">
        <v>47913</v>
      </c>
    </row>
    <row r="1773" spans="1:1" x14ac:dyDescent="0.25">
      <c r="A1773" s="32">
        <v>47914</v>
      </c>
    </row>
    <row r="1774" spans="1:1" x14ac:dyDescent="0.25">
      <c r="A1774" s="32">
        <v>47915</v>
      </c>
    </row>
    <row r="1775" spans="1:1" x14ac:dyDescent="0.25">
      <c r="A1775" s="32">
        <v>47916</v>
      </c>
    </row>
    <row r="1776" spans="1:1" x14ac:dyDescent="0.25">
      <c r="A1776" s="32">
        <v>47917</v>
      </c>
    </row>
    <row r="1777" spans="1:1" x14ac:dyDescent="0.25">
      <c r="A1777" s="32">
        <v>47918</v>
      </c>
    </row>
    <row r="1778" spans="1:1" x14ac:dyDescent="0.25">
      <c r="A1778" s="32">
        <v>47919</v>
      </c>
    </row>
    <row r="1779" spans="1:1" x14ac:dyDescent="0.25">
      <c r="A1779" s="32">
        <v>47920</v>
      </c>
    </row>
    <row r="1780" spans="1:1" x14ac:dyDescent="0.25">
      <c r="A1780" s="32">
        <v>47921</v>
      </c>
    </row>
    <row r="1781" spans="1:1" x14ac:dyDescent="0.25">
      <c r="A1781" s="32">
        <v>47922</v>
      </c>
    </row>
    <row r="1782" spans="1:1" x14ac:dyDescent="0.25">
      <c r="A1782" s="32">
        <v>47923</v>
      </c>
    </row>
    <row r="1783" spans="1:1" x14ac:dyDescent="0.25">
      <c r="A1783" s="32">
        <v>47924</v>
      </c>
    </row>
    <row r="1784" spans="1:1" x14ac:dyDescent="0.25">
      <c r="A1784" s="32">
        <v>47925</v>
      </c>
    </row>
    <row r="1785" spans="1:1" x14ac:dyDescent="0.25">
      <c r="A1785" s="32">
        <v>47926</v>
      </c>
    </row>
    <row r="1786" spans="1:1" x14ac:dyDescent="0.25">
      <c r="A1786" s="32">
        <v>47927</v>
      </c>
    </row>
    <row r="1787" spans="1:1" x14ac:dyDescent="0.25">
      <c r="A1787" s="32">
        <v>47928</v>
      </c>
    </row>
    <row r="1788" spans="1:1" x14ac:dyDescent="0.25">
      <c r="A1788" s="32">
        <v>47929</v>
      </c>
    </row>
    <row r="1789" spans="1:1" x14ac:dyDescent="0.25">
      <c r="A1789" s="32">
        <v>47930</v>
      </c>
    </row>
    <row r="1790" spans="1:1" x14ac:dyDescent="0.25">
      <c r="A1790" s="32">
        <v>47931</v>
      </c>
    </row>
    <row r="1791" spans="1:1" x14ac:dyDescent="0.25">
      <c r="A1791" s="32">
        <v>47932</v>
      </c>
    </row>
    <row r="1792" spans="1:1" x14ac:dyDescent="0.25">
      <c r="A1792" s="32">
        <v>47933</v>
      </c>
    </row>
    <row r="1793" spans="1:1" x14ac:dyDescent="0.25">
      <c r="A1793" s="32">
        <v>47934</v>
      </c>
    </row>
    <row r="1794" spans="1:1" x14ac:dyDescent="0.25">
      <c r="A1794" s="32">
        <v>47935</v>
      </c>
    </row>
    <row r="1795" spans="1:1" x14ac:dyDescent="0.25">
      <c r="A1795" s="32">
        <v>47936</v>
      </c>
    </row>
    <row r="1796" spans="1:1" x14ac:dyDescent="0.25">
      <c r="A1796" s="32">
        <v>47937</v>
      </c>
    </row>
    <row r="1797" spans="1:1" x14ac:dyDescent="0.25">
      <c r="A1797" s="32">
        <v>47938</v>
      </c>
    </row>
    <row r="1798" spans="1:1" x14ac:dyDescent="0.25">
      <c r="A1798" s="32">
        <v>47939</v>
      </c>
    </row>
    <row r="1799" spans="1:1" x14ac:dyDescent="0.25">
      <c r="A1799" s="32">
        <v>47940</v>
      </c>
    </row>
    <row r="1800" spans="1:1" x14ac:dyDescent="0.25">
      <c r="A1800" s="32">
        <v>47941</v>
      </c>
    </row>
    <row r="1801" spans="1:1" x14ac:dyDescent="0.25">
      <c r="A1801" s="32">
        <v>47942</v>
      </c>
    </row>
    <row r="1802" spans="1:1" x14ac:dyDescent="0.25">
      <c r="A1802" s="32">
        <v>47943</v>
      </c>
    </row>
    <row r="1803" spans="1:1" x14ac:dyDescent="0.25">
      <c r="A1803" s="32">
        <v>47944</v>
      </c>
    </row>
    <row r="1804" spans="1:1" x14ac:dyDescent="0.25">
      <c r="A1804" s="32">
        <v>47945</v>
      </c>
    </row>
    <row r="1805" spans="1:1" x14ac:dyDescent="0.25">
      <c r="A1805" s="32">
        <v>47946</v>
      </c>
    </row>
    <row r="1806" spans="1:1" x14ac:dyDescent="0.25">
      <c r="A1806" s="32">
        <v>47947</v>
      </c>
    </row>
    <row r="1807" spans="1:1" x14ac:dyDescent="0.25">
      <c r="A1807" s="32">
        <v>47948</v>
      </c>
    </row>
    <row r="1808" spans="1:1" x14ac:dyDescent="0.25">
      <c r="A1808" s="32">
        <v>47949</v>
      </c>
    </row>
    <row r="1809" spans="1:1" x14ac:dyDescent="0.25">
      <c r="A1809" s="32">
        <v>47950</v>
      </c>
    </row>
    <row r="1810" spans="1:1" x14ac:dyDescent="0.25">
      <c r="A1810" s="32">
        <v>47951</v>
      </c>
    </row>
    <row r="1811" spans="1:1" x14ac:dyDescent="0.25">
      <c r="A1811" s="32">
        <v>47952</v>
      </c>
    </row>
    <row r="1812" spans="1:1" x14ac:dyDescent="0.25">
      <c r="A1812" s="32">
        <v>47953</v>
      </c>
    </row>
    <row r="1813" spans="1:1" x14ac:dyDescent="0.25">
      <c r="A1813" s="32">
        <v>47954</v>
      </c>
    </row>
    <row r="1814" spans="1:1" x14ac:dyDescent="0.25">
      <c r="A1814" s="32">
        <v>47955</v>
      </c>
    </row>
    <row r="1815" spans="1:1" x14ac:dyDescent="0.25">
      <c r="A1815" s="32">
        <v>47956</v>
      </c>
    </row>
    <row r="1816" spans="1:1" x14ac:dyDescent="0.25">
      <c r="A1816" s="32">
        <v>47957</v>
      </c>
    </row>
    <row r="1817" spans="1:1" x14ac:dyDescent="0.25">
      <c r="A1817" s="32">
        <v>47958</v>
      </c>
    </row>
    <row r="1818" spans="1:1" x14ac:dyDescent="0.25">
      <c r="A1818" s="32">
        <v>47959</v>
      </c>
    </row>
    <row r="1819" spans="1:1" x14ac:dyDescent="0.25">
      <c r="A1819" s="32">
        <v>47960</v>
      </c>
    </row>
    <row r="1820" spans="1:1" x14ac:dyDescent="0.25">
      <c r="A1820" s="32">
        <v>47961</v>
      </c>
    </row>
    <row r="1821" spans="1:1" x14ac:dyDescent="0.25">
      <c r="A1821" s="32">
        <v>47962</v>
      </c>
    </row>
    <row r="1822" spans="1:1" x14ac:dyDescent="0.25">
      <c r="A1822" s="32">
        <v>47963</v>
      </c>
    </row>
    <row r="1823" spans="1:1" x14ac:dyDescent="0.25">
      <c r="A1823" s="32">
        <v>47964</v>
      </c>
    </row>
    <row r="1824" spans="1:1" x14ac:dyDescent="0.25">
      <c r="A1824" s="32">
        <v>47965</v>
      </c>
    </row>
    <row r="1825" spans="1:1" x14ac:dyDescent="0.25">
      <c r="A1825" s="32">
        <v>47966</v>
      </c>
    </row>
    <row r="1826" spans="1:1" x14ac:dyDescent="0.25">
      <c r="A1826" s="32">
        <v>47967</v>
      </c>
    </row>
    <row r="1827" spans="1:1" x14ac:dyDescent="0.25">
      <c r="A1827" s="32">
        <v>47968</v>
      </c>
    </row>
    <row r="1828" spans="1:1" x14ac:dyDescent="0.25">
      <c r="A1828" s="32">
        <v>47969</v>
      </c>
    </row>
    <row r="1829" spans="1:1" x14ac:dyDescent="0.25">
      <c r="A1829" s="32">
        <v>47970</v>
      </c>
    </row>
    <row r="1830" spans="1:1" x14ac:dyDescent="0.25">
      <c r="A1830" s="32">
        <v>47971</v>
      </c>
    </row>
    <row r="1831" spans="1:1" x14ac:dyDescent="0.25">
      <c r="A1831" s="32">
        <v>47972</v>
      </c>
    </row>
    <row r="1832" spans="1:1" x14ac:dyDescent="0.25">
      <c r="A1832" s="32">
        <v>47973</v>
      </c>
    </row>
    <row r="1833" spans="1:1" x14ac:dyDescent="0.25">
      <c r="A1833" s="32">
        <v>47974</v>
      </c>
    </row>
    <row r="1834" spans="1:1" x14ac:dyDescent="0.25">
      <c r="A1834" s="32">
        <v>47975</v>
      </c>
    </row>
    <row r="1835" spans="1:1" x14ac:dyDescent="0.25">
      <c r="A1835" s="32">
        <v>47976</v>
      </c>
    </row>
    <row r="1836" spans="1:1" x14ac:dyDescent="0.25">
      <c r="A1836" s="32">
        <v>47977</v>
      </c>
    </row>
    <row r="1837" spans="1:1" x14ac:dyDescent="0.25">
      <c r="A1837" s="32">
        <v>47978</v>
      </c>
    </row>
    <row r="1838" spans="1:1" x14ac:dyDescent="0.25">
      <c r="A1838" s="32">
        <v>47979</v>
      </c>
    </row>
    <row r="1839" spans="1:1" x14ac:dyDescent="0.25">
      <c r="A1839" s="32">
        <v>47980</v>
      </c>
    </row>
    <row r="1840" spans="1:1" x14ac:dyDescent="0.25">
      <c r="A1840" s="32">
        <v>47981</v>
      </c>
    </row>
    <row r="1841" spans="1:1" x14ac:dyDescent="0.25">
      <c r="A1841" s="32">
        <v>47982</v>
      </c>
    </row>
    <row r="1842" spans="1:1" x14ac:dyDescent="0.25">
      <c r="A1842" s="32">
        <v>47983</v>
      </c>
    </row>
    <row r="1843" spans="1:1" x14ac:dyDescent="0.25">
      <c r="A1843" s="32">
        <v>47984</v>
      </c>
    </row>
    <row r="1844" spans="1:1" x14ac:dyDescent="0.25">
      <c r="A1844" s="32">
        <v>47985</v>
      </c>
    </row>
    <row r="1845" spans="1:1" x14ac:dyDescent="0.25">
      <c r="A1845" s="32">
        <v>47986</v>
      </c>
    </row>
    <row r="1846" spans="1:1" x14ac:dyDescent="0.25">
      <c r="A1846" s="32">
        <v>47987</v>
      </c>
    </row>
    <row r="1847" spans="1:1" x14ac:dyDescent="0.25">
      <c r="A1847" s="32">
        <v>47988</v>
      </c>
    </row>
    <row r="1848" spans="1:1" x14ac:dyDescent="0.25">
      <c r="A1848" s="32">
        <v>47989</v>
      </c>
    </row>
    <row r="1849" spans="1:1" x14ac:dyDescent="0.25">
      <c r="A1849" s="32">
        <v>47990</v>
      </c>
    </row>
    <row r="1850" spans="1:1" x14ac:dyDescent="0.25">
      <c r="A1850" s="32">
        <v>47991</v>
      </c>
    </row>
    <row r="1851" spans="1:1" x14ac:dyDescent="0.25">
      <c r="A1851" s="32">
        <v>47992</v>
      </c>
    </row>
    <row r="1852" spans="1:1" x14ac:dyDescent="0.25">
      <c r="A1852" s="32">
        <v>47993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5b66c34-d3f7-4b74-a2f5-5e46d77d2b05}" enabled="1" method="Privileged" siteId="{1e586649-7317-42fb-8949-66923d34ba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Godkännande forskningsansökan</vt:lpstr>
      <vt:lpstr>Kalkyl</vt:lpstr>
      <vt:lpstr>RJ</vt:lpstr>
      <vt:lpstr>VR</vt:lpstr>
      <vt:lpstr>Sheet1</vt:lpstr>
    </vt:vector>
  </TitlesOfParts>
  <Company>Stockholms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tnicu</dc:creator>
  <cp:lastModifiedBy>Kristina Poppius</cp:lastModifiedBy>
  <cp:lastPrinted>2026-05-04T13:26:30Z</cp:lastPrinted>
  <dcterms:created xsi:type="dcterms:W3CDTF">2016-01-13T08:54:41Z</dcterms:created>
  <dcterms:modified xsi:type="dcterms:W3CDTF">2026-06-04T06:17:41Z</dcterms:modified>
</cp:coreProperties>
</file>